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1\"/>
    </mc:Choice>
  </mc:AlternateContent>
  <xr:revisionPtr revIDLastSave="0" documentId="13_ncr:1_{0568D6F1-62C4-45D6-BCBB-2FBDD936AE67}" xr6:coauthVersionLast="47" xr6:coauthVersionMax="47" xr10:uidLastSave="{00000000-0000-0000-0000-000000000000}"/>
  <bookViews>
    <workbookView xWindow="28680" yWindow="-120" windowWidth="29040" windowHeight="15840" tabRatio="831" activeTab="3" xr2:uid="{00000000-000D-0000-FFFF-FFFF00000000}"/>
  </bookViews>
  <sheets>
    <sheet name="سهام" sheetId="1" r:id="rId1"/>
    <sheet name="اوراق مشارکت" sheetId="3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K13" i="13"/>
  <c r="G13" i="13"/>
  <c r="E13" i="13"/>
  <c r="I13" i="13"/>
  <c r="K51" i="11"/>
  <c r="U51" i="11"/>
  <c r="S51" i="11"/>
  <c r="I51" i="11"/>
  <c r="S13" i="8"/>
  <c r="K13" i="8"/>
  <c r="S12" i="6"/>
  <c r="AK10" i="3"/>
  <c r="Y49" i="1"/>
  <c r="W49" i="1"/>
  <c r="Q11" i="12"/>
  <c r="O11" i="12"/>
  <c r="M11" i="12"/>
  <c r="K11" i="12"/>
  <c r="I11" i="12"/>
  <c r="G11" i="12"/>
  <c r="E11" i="12"/>
  <c r="C11" i="12"/>
  <c r="Q51" i="11"/>
  <c r="O51" i="11"/>
  <c r="M51" i="11"/>
  <c r="G51" i="11"/>
  <c r="E51" i="11"/>
  <c r="C51" i="11"/>
  <c r="Q28" i="10"/>
  <c r="O28" i="10"/>
  <c r="M28" i="10"/>
  <c r="I28" i="10"/>
  <c r="G28" i="10"/>
  <c r="E28" i="10"/>
  <c r="O49" i="9"/>
  <c r="M49" i="9"/>
  <c r="G49" i="9"/>
  <c r="E49" i="9"/>
  <c r="Q13" i="8"/>
  <c r="O13" i="8"/>
  <c r="M13" i="8"/>
  <c r="I13" i="8"/>
  <c r="S15" i="7"/>
  <c r="Q15" i="7"/>
  <c r="O15" i="7"/>
  <c r="M15" i="7"/>
  <c r="K15" i="7"/>
  <c r="I15" i="7"/>
  <c r="Q12" i="6"/>
  <c r="O12" i="6"/>
  <c r="M12" i="6"/>
  <c r="K12" i="6"/>
  <c r="AI10" i="3"/>
  <c r="AG10" i="3"/>
  <c r="AA10" i="3"/>
  <c r="W10" i="3"/>
  <c r="S10" i="3"/>
  <c r="Q10" i="3"/>
  <c r="U49" i="1"/>
  <c r="O49" i="1"/>
  <c r="K49" i="1"/>
  <c r="G49" i="1"/>
  <c r="E49" i="1"/>
  <c r="Q49" i="9" l="1"/>
  <c r="I49" i="9"/>
</calcChain>
</file>

<file path=xl/sharedStrings.xml><?xml version="1.0" encoding="utf-8"?>
<sst xmlns="http://schemas.openxmlformats.org/spreadsheetml/2006/main" count="1222" uniqueCount="140">
  <si>
    <t>صندوق سرمایه گذاری بازنشستگی تکمیلی آتیه مفید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</si>
  <si>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</si>
  <si>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</si>
  <si>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</si>
  <si>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</si>
  <si>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</si>
  <si>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</si>
  <si>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</si>
  <si>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</si>
  <si>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</si>
  <si>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</si>
  <si>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</si>
  <si>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</si>
  <si>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</si>
  <si>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</si>
  <si>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</si>
  <si>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</si>
  <si>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بانک سینا</t>
  </si>
  <si>
    <t>بانک ملت</t>
  </si>
  <si>
    <t>پالایش نفت اصفهان</t>
  </si>
  <si>
    <t>پتروشیمی پردیس</t>
  </si>
  <si>
    <t>تایدواترخاورمیانه</t>
  </si>
  <si>
    <t>ح.سرمایه گذاری سیمان تامین</t>
  </si>
  <si>
    <t>داروپخش‌ (هلدینگ‌</t>
  </si>
  <si>
    <t>داروسازی کاسپین تامین</t>
  </si>
  <si>
    <t>داروسازی‌ اکسیر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</si>
  <si>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</si>
  <si>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</si>
  <si>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</si>
  <si>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</si>
  <si>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سیمان تامین</t>
  </si>
  <si>
    <t>سرمایه گذاری گروه توسعه ملی</t>
  </si>
  <si>
    <t>سرمایه‌ گذاری‌ البرز(هلدینگ‌</t>
  </si>
  <si>
    <t>سرمایه‌گذاری‌غدیر(هلدینگ‌</t>
  </si>
  <si>
    <t>سیمان خوزستان</t>
  </si>
  <si>
    <t>سیمان‌ صوفیان‌</t>
  </si>
  <si>
    <t>سیمان‌هگمتان‌</t>
  </si>
  <si>
    <t>سیمرغ</t>
  </si>
  <si>
    <t>شمش طلا</t>
  </si>
  <si>
    <t>صبا فولاد خلیج فارس</t>
  </si>
  <si>
    <t>صنایع پتروشیمی کرمانشاه</t>
  </si>
  <si>
    <t>صنایع فروآلیاژ ایران</t>
  </si>
  <si>
    <t>فجر انرژی خلیج فارس</t>
  </si>
  <si>
    <t>فولاد مبارکه اصفهان</t>
  </si>
  <si>
    <t>فولاد کاوه جنوب کیش</t>
  </si>
  <si>
    <t>گروه توسعه مالی مهرآیندگان</t>
  </si>
  <si>
    <t>گروه دارویی سبحان</t>
  </si>
  <si>
    <t>گروه مالی صبا تامین</t>
  </si>
  <si>
    <t>گسترش سوخت سبززاگرس(سهامی عام)</t>
  </si>
  <si>
    <t>مبین انرژی خلیج فارس</t>
  </si>
  <si>
    <t>مولد نیروگاهی تجارت فارس</t>
  </si>
  <si>
    <t>نشاسته و گلوکز آردینه</t>
  </si>
  <si>
    <t>نفت سپاهان</t>
  </si>
  <si>
    <t>داروسازی‌ جابرابن‌حیان‌</t>
  </si>
  <si>
    <t>سرمایه گذاری مسکن جنوب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</si>
  <si>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</si>
  <si>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</si>
  <si>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</si>
  <si>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</si>
  <si>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</si>
  <si>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</si>
  <si>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</si>
  <si>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</si>
  <si>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</si>
  <si>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</si>
  <si>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دولت5-ش.خ 0309</t>
  </si>
  <si>
    <t>بله</t>
  </si>
  <si>
    <t>1399/09/05</t>
  </si>
  <si>
    <t>1403/09/05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</si>
  <si>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</si>
  <si>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</si>
  <si>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</si>
  <si>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</si>
  <si>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</si>
  <si>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</si>
  <si>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</si>
  <si>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</si>
  <si>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</si>
  <si>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</si>
  <si>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1009-10-810-707075608</t>
  </si>
  <si>
    <t>سپرده کوتاه مدت</t>
  </si>
  <si>
    <t>1402/09/10</t>
  </si>
  <si>
    <t>بانک پاسارگاد هفت تیر</t>
  </si>
  <si>
    <t>207-8100-18222222-1</t>
  </si>
  <si>
    <t>بانک ملت مستقل مرکزی</t>
  </si>
  <si>
    <t>9996220193</t>
  </si>
  <si>
    <t>1402/09/19</t>
  </si>
  <si>
    <t>9117572501</t>
  </si>
  <si>
    <t>سپرده بلند مدت</t>
  </si>
  <si>
    <t>1403/01/14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</si>
  <si>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</si>
  <si>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</si>
  <si>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</si>
  <si>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</si>
  <si>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</si>
  <si>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</si>
  <si>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</si>
  <si>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</si>
  <si>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</si>
  <si>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صملی404-6ماهه18%</t>
  </si>
  <si>
    <t>1404/05/04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</si>
  <si>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</si>
  <si>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</si>
  <si>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</si>
  <si>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</si>
  <si>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</si>
  <si>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</si>
  <si>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1403/01/28</t>
  </si>
  <si>
    <t>1402/10/06</t>
  </si>
  <si>
    <t>1402/12/09</t>
  </si>
  <si>
    <t>1403/01/27</t>
  </si>
  <si>
    <t>1403/01/29</t>
  </si>
  <si>
    <t>بهای فروش</t>
  </si>
  <si>
    <t>ارزش دفتری</t>
  </si>
  <si>
    <t>سود و زیان ناشی از تغییر قیمت</t>
  </si>
  <si>
    <t>سود و زیان ناشی از فروش</t>
  </si>
  <si>
    <t>ح . داروپخش‌ (هلدینگ‌</t>
  </si>
  <si>
    <t>پارس فنر</t>
  </si>
  <si>
    <t>ح. مبین انرژی خلیج فارس</t>
  </si>
  <si>
    <t>نخریسی و نساجی خسروی خراسان</t>
  </si>
  <si>
    <t>کشت و دام قیام اصفهان</t>
  </si>
  <si>
    <t>گام بانک ملت0211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</si>
  <si>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</si>
  <si>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</si>
  <si>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</si>
  <si>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</si>
  <si>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</si>
  <si>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</si>
  <si>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</si>
  <si>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</si>
  <si>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</si>
  <si>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</si>
  <si>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9998395177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</si>
  <si>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</si>
  <si>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</si>
  <si>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</si>
  <si>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</si>
  <si>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1403/01/01</t>
  </si>
  <si>
    <t>پایان ماه</t>
  </si>
  <si>
    <t>از ابتدای سال مالی 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</si>
</sst>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9"/>
  <sheetViews>
    <sheetView rightToLeft="1" workbookViewId="0">
      <selection activeCell="M13" sqref="M13"/>
    </sheetView>
  </sheetViews>
  <sheetFormatPr defaultRowHeight="22.5"/>
  <cols>
    <col min="1" max="1" width="40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0.5703125" style="3" bestFit="1" customWidth="1"/>
    <col min="6" max="6" width="1" style="3" customWidth="1"/>
    <col min="7" max="7" width="20.5703125" style="3" bestFit="1" customWidth="1"/>
    <col min="8" max="8" width="1" style="3" customWidth="1"/>
    <col min="9" max="9" width="11.42578125" style="3" bestFit="1" customWidth="1"/>
    <col min="10" max="10" width="1" style="3" customWidth="1"/>
    <col min="11" max="11" width="18.5703125" style="3" bestFit="1" customWidth="1"/>
    <col min="12" max="12" width="1" style="3" customWidth="1"/>
    <col min="13" max="13" width="12.85546875" style="3" bestFit="1" customWidth="1"/>
    <col min="14" max="14" width="1" style="3" customWidth="1"/>
    <col min="15" max="15" width="18.5703125" style="3" bestFit="1" customWidth="1"/>
    <col min="16" max="16" width="1.42578125" style="3" customWidth="1"/>
    <col min="17" max="17" width="14.140625" style="3" bestFit="1" customWidth="1"/>
    <col min="18" max="18" width="1" style="3" customWidth="1"/>
    <col min="19" max="19" width="11.42578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20.5703125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5" spans="1:25">
      <c r="Y5" s="5"/>
    </row>
    <row r="6" spans="1:25" ht="24.75" thickBot="1">
      <c r="A6" s="2" t="s">
        <v>3</v>
      </c>
      <c r="C6" s="2" t="s">
        <v>137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thickBot="1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thickBot="1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ht="24">
      <c r="A9" s="4" t="s">
        <v>15</v>
      </c>
      <c r="C9" s="5">
        <v>84245315</v>
      </c>
      <c r="E9" s="5">
        <v>314906638895</v>
      </c>
      <c r="G9" s="5">
        <v>285148508554.42902</v>
      </c>
      <c r="I9" s="5">
        <v>0</v>
      </c>
      <c r="K9" s="5">
        <v>0</v>
      </c>
      <c r="M9" s="5">
        <v>0</v>
      </c>
      <c r="O9" s="5">
        <v>0</v>
      </c>
      <c r="P9" s="5"/>
      <c r="Q9" s="5">
        <v>84245315</v>
      </c>
      <c r="S9" s="5">
        <v>3427</v>
      </c>
      <c r="U9" s="5">
        <v>314906638895</v>
      </c>
      <c r="W9" s="5">
        <v>286990877772.69501</v>
      </c>
      <c r="Y9" s="9">
        <v>4.5016206772219992E-2</v>
      </c>
    </row>
    <row r="10" spans="1:25" ht="24">
      <c r="A10" s="4" t="s">
        <v>16</v>
      </c>
      <c r="C10" s="5">
        <v>48785436</v>
      </c>
      <c r="E10" s="5">
        <v>99202471800</v>
      </c>
      <c r="G10" s="5">
        <v>93110712299.136002</v>
      </c>
      <c r="I10" s="5">
        <v>9905067</v>
      </c>
      <c r="K10" s="5">
        <v>17740306072</v>
      </c>
      <c r="M10" s="5">
        <v>0</v>
      </c>
      <c r="O10" s="5">
        <v>0</v>
      </c>
      <c r="P10" s="5"/>
      <c r="Q10" s="5">
        <v>58690503</v>
      </c>
      <c r="S10" s="5">
        <v>1770</v>
      </c>
      <c r="U10" s="5">
        <v>116942777872</v>
      </c>
      <c r="W10" s="5">
        <v>103264091277.65601</v>
      </c>
      <c r="Y10" s="9">
        <v>1.6197579941137196E-2</v>
      </c>
    </row>
    <row r="11" spans="1:25" ht="24">
      <c r="A11" s="4" t="s">
        <v>17</v>
      </c>
      <c r="C11" s="5">
        <v>32839011</v>
      </c>
      <c r="E11" s="5">
        <v>75077920524</v>
      </c>
      <c r="G11" s="5">
        <v>74231589343.466705</v>
      </c>
      <c r="I11" s="5">
        <v>0</v>
      </c>
      <c r="K11" s="5">
        <v>0</v>
      </c>
      <c r="M11" s="5">
        <v>0</v>
      </c>
      <c r="O11" s="5">
        <v>0</v>
      </c>
      <c r="P11" s="5"/>
      <c r="Q11" s="5">
        <v>32839011</v>
      </c>
      <c r="S11" s="5">
        <v>2140</v>
      </c>
      <c r="U11" s="5">
        <v>75077920524</v>
      </c>
      <c r="W11" s="5">
        <v>69857344412.936996</v>
      </c>
      <c r="Y11" s="9">
        <v>1.0957535253582734E-2</v>
      </c>
    </row>
    <row r="12" spans="1:25" ht="24">
      <c r="A12" s="4" t="s">
        <v>18</v>
      </c>
      <c r="C12" s="5">
        <v>74562551</v>
      </c>
      <c r="E12" s="5">
        <v>173218143194</v>
      </c>
      <c r="G12" s="5">
        <v>176847704518.21799</v>
      </c>
      <c r="I12" s="5">
        <v>0</v>
      </c>
      <c r="K12" s="5">
        <v>0</v>
      </c>
      <c r="M12" s="11">
        <v>-7000000</v>
      </c>
      <c r="O12" s="5">
        <v>16977205584</v>
      </c>
      <c r="P12" s="5"/>
      <c r="Q12" s="5">
        <v>67562551</v>
      </c>
      <c r="S12" s="5">
        <v>2399</v>
      </c>
      <c r="U12" s="5">
        <v>156956266610</v>
      </c>
      <c r="W12" s="5">
        <v>161118168617.89801</v>
      </c>
      <c r="Y12" s="9">
        <v>2.5272332171509752E-2</v>
      </c>
    </row>
    <row r="13" spans="1:25" ht="24">
      <c r="A13" s="4" t="s">
        <v>19</v>
      </c>
      <c r="C13" s="5">
        <v>43213656</v>
      </c>
      <c r="E13" s="5">
        <v>209699674688</v>
      </c>
      <c r="G13" s="5">
        <v>243133986666.888</v>
      </c>
      <c r="I13" s="5">
        <v>0</v>
      </c>
      <c r="K13" s="5">
        <v>0</v>
      </c>
      <c r="M13" s="11">
        <v>-5000000</v>
      </c>
      <c r="O13" s="5">
        <v>29186250374</v>
      </c>
      <c r="P13" s="5"/>
      <c r="Q13" s="5">
        <v>38213656</v>
      </c>
      <c r="S13" s="5">
        <v>5740</v>
      </c>
      <c r="U13" s="5">
        <v>185436548845</v>
      </c>
      <c r="W13" s="5">
        <v>218041274446.63199</v>
      </c>
      <c r="Y13" s="9">
        <v>3.4201056045906876E-2</v>
      </c>
    </row>
    <row r="14" spans="1:25" ht="24">
      <c r="A14" s="4" t="s">
        <v>20</v>
      </c>
      <c r="C14" s="5">
        <v>775410</v>
      </c>
      <c r="E14" s="5">
        <v>122243532582</v>
      </c>
      <c r="G14" s="5">
        <v>123327409680</v>
      </c>
      <c r="I14" s="5">
        <v>0</v>
      </c>
      <c r="K14" s="5">
        <v>0</v>
      </c>
      <c r="M14" s="11">
        <v>0</v>
      </c>
      <c r="O14" s="5">
        <v>0</v>
      </c>
      <c r="P14" s="5"/>
      <c r="Q14" s="5">
        <v>775410</v>
      </c>
      <c r="S14" s="5">
        <v>157020</v>
      </c>
      <c r="U14" s="5">
        <v>122243532582</v>
      </c>
      <c r="W14" s="5">
        <v>121030436674.71001</v>
      </c>
      <c r="Y14" s="9">
        <v>1.8984335688174932E-2</v>
      </c>
    </row>
    <row r="15" spans="1:25" ht="24">
      <c r="A15" s="4" t="s">
        <v>21</v>
      </c>
      <c r="C15" s="5">
        <v>19364311</v>
      </c>
      <c r="E15" s="5">
        <v>104884098867</v>
      </c>
      <c r="G15" s="5">
        <v>101827703819.119</v>
      </c>
      <c r="I15" s="5">
        <v>0</v>
      </c>
      <c r="K15" s="5">
        <v>0</v>
      </c>
      <c r="M15" s="11">
        <v>-3000000</v>
      </c>
      <c r="O15" s="5">
        <v>17895018935</v>
      </c>
      <c r="P15" s="5"/>
      <c r="Q15" s="5">
        <v>16364311</v>
      </c>
      <c r="S15" s="5">
        <v>5860</v>
      </c>
      <c r="U15" s="5">
        <v>88635015867</v>
      </c>
      <c r="W15" s="5">
        <v>95324288028.363007</v>
      </c>
      <c r="Y15" s="9">
        <v>1.4952175113029717E-2</v>
      </c>
    </row>
    <row r="16" spans="1:25" ht="24">
      <c r="A16" s="4" t="s">
        <v>22</v>
      </c>
      <c r="C16" s="5">
        <v>492473</v>
      </c>
      <c r="E16" s="5">
        <v>3651837987</v>
      </c>
      <c r="G16" s="5">
        <v>3632407469.5229998</v>
      </c>
      <c r="I16" s="5">
        <v>0</v>
      </c>
      <c r="K16" s="5">
        <v>0</v>
      </c>
      <c r="M16" s="11">
        <v>0</v>
      </c>
      <c r="O16" s="5">
        <v>0</v>
      </c>
      <c r="P16" s="5"/>
      <c r="Q16" s="5">
        <v>492473</v>
      </c>
      <c r="S16" s="5">
        <v>9050</v>
      </c>
      <c r="U16" s="5">
        <v>3651837987</v>
      </c>
      <c r="W16" s="5">
        <v>4430362210.1324997</v>
      </c>
      <c r="Y16" s="9">
        <v>6.9492836453538727E-4</v>
      </c>
    </row>
    <row r="17" spans="1:25" ht="24">
      <c r="A17" s="4" t="s">
        <v>23</v>
      </c>
      <c r="C17" s="5">
        <v>10149014</v>
      </c>
      <c r="E17" s="5">
        <v>190126184192</v>
      </c>
      <c r="G17" s="5">
        <v>173221731886.23901</v>
      </c>
      <c r="I17" s="5">
        <v>0</v>
      </c>
      <c r="K17" s="5">
        <v>0</v>
      </c>
      <c r="M17" s="11">
        <v>0</v>
      </c>
      <c r="O17" s="5">
        <v>0</v>
      </c>
      <c r="P17" s="5"/>
      <c r="Q17" s="5">
        <v>10149014</v>
      </c>
      <c r="S17" s="5">
        <v>17060</v>
      </c>
      <c r="U17" s="5">
        <v>190126184192</v>
      </c>
      <c r="W17" s="5">
        <v>172111982875.90201</v>
      </c>
      <c r="Y17" s="9">
        <v>2.6996776584846342E-2</v>
      </c>
    </row>
    <row r="18" spans="1:25" ht="24">
      <c r="A18" s="4" t="s">
        <v>24</v>
      </c>
      <c r="C18" s="5">
        <v>4091079</v>
      </c>
      <c r="E18" s="5">
        <v>82583156310</v>
      </c>
      <c r="G18" s="5">
        <v>90688236882.884995</v>
      </c>
      <c r="I18" s="5">
        <v>0</v>
      </c>
      <c r="K18" s="5">
        <v>0</v>
      </c>
      <c r="M18" s="11">
        <v>0</v>
      </c>
      <c r="O18" s="5">
        <v>0</v>
      </c>
      <c r="P18" s="5"/>
      <c r="Q18" s="5">
        <v>4091079</v>
      </c>
      <c r="S18" s="5">
        <v>21250</v>
      </c>
      <c r="U18" s="5">
        <v>82583156310</v>
      </c>
      <c r="W18" s="5">
        <v>86418162948.9375</v>
      </c>
      <c r="Y18" s="9">
        <v>1.3555197023599945E-2</v>
      </c>
    </row>
    <row r="19" spans="1:25" ht="24">
      <c r="A19" s="4" t="s">
        <v>25</v>
      </c>
      <c r="C19" s="5">
        <v>1496857</v>
      </c>
      <c r="E19" s="5">
        <v>49950502709</v>
      </c>
      <c r="G19" s="5">
        <v>46111592219.341499</v>
      </c>
      <c r="I19" s="5">
        <v>0</v>
      </c>
      <c r="K19" s="5">
        <v>0</v>
      </c>
      <c r="M19" s="11">
        <v>0</v>
      </c>
      <c r="O19" s="5">
        <v>0</v>
      </c>
      <c r="P19" s="5"/>
      <c r="Q19" s="5">
        <v>1496857</v>
      </c>
      <c r="S19" s="5">
        <v>28850</v>
      </c>
      <c r="U19" s="5">
        <v>49950502709</v>
      </c>
      <c r="W19" s="5">
        <v>42927377719.522499</v>
      </c>
      <c r="Y19" s="9">
        <v>6.7334116213329694E-3</v>
      </c>
    </row>
    <row r="20" spans="1:25" ht="24">
      <c r="A20" s="4" t="s">
        <v>26</v>
      </c>
      <c r="C20" s="5">
        <v>97049883</v>
      </c>
      <c r="E20" s="5">
        <v>188135088300</v>
      </c>
      <c r="G20" s="5">
        <v>167572621672.71301</v>
      </c>
      <c r="I20" s="5">
        <v>0</v>
      </c>
      <c r="K20" s="5">
        <v>0</v>
      </c>
      <c r="M20" s="11">
        <v>0</v>
      </c>
      <c r="O20" s="5">
        <v>0</v>
      </c>
      <c r="P20" s="5"/>
      <c r="Q20" s="5">
        <v>97049883</v>
      </c>
      <c r="S20" s="5">
        <v>1680</v>
      </c>
      <c r="U20" s="5">
        <v>188135088300</v>
      </c>
      <c r="W20" s="5">
        <v>162073692809.53201</v>
      </c>
      <c r="Y20" s="9">
        <v>2.542221175974016E-2</v>
      </c>
    </row>
    <row r="21" spans="1:25" ht="24">
      <c r="A21" s="4" t="s">
        <v>27</v>
      </c>
      <c r="C21" s="5">
        <v>6252000</v>
      </c>
      <c r="E21" s="5">
        <v>55523005172</v>
      </c>
      <c r="G21" s="5">
        <v>50215588848</v>
      </c>
      <c r="I21" s="5">
        <v>0</v>
      </c>
      <c r="K21" s="5">
        <v>0</v>
      </c>
      <c r="M21" s="11">
        <v>0</v>
      </c>
      <c r="O21" s="5">
        <v>0</v>
      </c>
      <c r="P21" s="5"/>
      <c r="Q21" s="5">
        <v>6252000</v>
      </c>
      <c r="S21" s="5">
        <v>7550</v>
      </c>
      <c r="U21" s="5">
        <v>55523005172</v>
      </c>
      <c r="W21" s="5">
        <v>46921744530</v>
      </c>
      <c r="Y21" s="9">
        <v>7.3599515436470284E-3</v>
      </c>
    </row>
    <row r="22" spans="1:25" ht="24">
      <c r="A22" s="4" t="s">
        <v>28</v>
      </c>
      <c r="C22" s="5">
        <v>177809955</v>
      </c>
      <c r="E22" s="5">
        <v>216439113400</v>
      </c>
      <c r="G22" s="5">
        <v>209804607106.319</v>
      </c>
      <c r="I22" s="5">
        <v>0</v>
      </c>
      <c r="K22" s="5">
        <v>0</v>
      </c>
      <c r="M22" s="11">
        <v>0</v>
      </c>
      <c r="O22" s="5">
        <v>0</v>
      </c>
      <c r="P22" s="5"/>
      <c r="Q22" s="5">
        <v>177809955</v>
      </c>
      <c r="S22" s="5">
        <v>1127</v>
      </c>
      <c r="U22" s="5">
        <v>216439113400</v>
      </c>
      <c r="W22" s="5">
        <v>199199487960.254</v>
      </c>
      <c r="Y22" s="9">
        <v>3.1245611040088262E-2</v>
      </c>
    </row>
    <row r="23" spans="1:25" ht="24">
      <c r="A23" s="4" t="s">
        <v>29</v>
      </c>
      <c r="C23" s="5">
        <v>4650000</v>
      </c>
      <c r="E23" s="5">
        <v>142879969680</v>
      </c>
      <c r="G23" s="5">
        <v>130257329850</v>
      </c>
      <c r="I23" s="5">
        <v>0</v>
      </c>
      <c r="K23" s="5">
        <v>0</v>
      </c>
      <c r="M23" s="11">
        <v>0</v>
      </c>
      <c r="O23" s="5">
        <v>0</v>
      </c>
      <c r="P23" s="5"/>
      <c r="Q23" s="5">
        <v>4650000</v>
      </c>
      <c r="S23" s="5">
        <v>28230</v>
      </c>
      <c r="U23" s="5">
        <v>142879969680</v>
      </c>
      <c r="W23" s="5">
        <v>130488446475</v>
      </c>
      <c r="Y23" s="9">
        <v>2.0467880141322163E-2</v>
      </c>
    </row>
    <row r="24" spans="1:25" ht="24">
      <c r="A24" s="4" t="s">
        <v>30</v>
      </c>
      <c r="C24" s="5">
        <v>4447007</v>
      </c>
      <c r="E24" s="5">
        <v>39307741827</v>
      </c>
      <c r="G24" s="5">
        <v>40757446182.987</v>
      </c>
      <c r="I24" s="5">
        <v>0</v>
      </c>
      <c r="K24" s="5">
        <v>0</v>
      </c>
      <c r="M24" s="11">
        <v>0</v>
      </c>
      <c r="O24" s="5">
        <v>0</v>
      </c>
      <c r="P24" s="5"/>
      <c r="Q24" s="5">
        <v>4447007</v>
      </c>
      <c r="S24" s="5">
        <v>10050</v>
      </c>
      <c r="U24" s="5">
        <v>39307741827</v>
      </c>
      <c r="W24" s="5">
        <v>44426500448.917503</v>
      </c>
      <c r="Y24" s="9">
        <v>6.9685578367357816E-3</v>
      </c>
    </row>
    <row r="25" spans="1:25" ht="24">
      <c r="A25" s="4" t="s">
        <v>31</v>
      </c>
      <c r="C25" s="5">
        <v>1120812</v>
      </c>
      <c r="E25" s="5">
        <v>14995730548</v>
      </c>
      <c r="G25" s="5">
        <v>15007508481.042</v>
      </c>
      <c r="I25" s="5">
        <v>4000000</v>
      </c>
      <c r="K25" s="5">
        <v>51717406585</v>
      </c>
      <c r="M25" s="11">
        <v>0</v>
      </c>
      <c r="O25" s="5">
        <v>0</v>
      </c>
      <c r="P25" s="5"/>
      <c r="Q25" s="5">
        <v>5120812</v>
      </c>
      <c r="S25" s="5">
        <v>12830</v>
      </c>
      <c r="U25" s="5">
        <v>66713137133</v>
      </c>
      <c r="W25" s="5">
        <v>65309102853.138</v>
      </c>
      <c r="Y25" s="9">
        <v>1.0244116819885758E-2</v>
      </c>
    </row>
    <row r="26" spans="1:25" ht="24">
      <c r="A26" s="4" t="s">
        <v>32</v>
      </c>
      <c r="C26" s="5">
        <v>34255636</v>
      </c>
      <c r="E26" s="5">
        <v>205502170199</v>
      </c>
      <c r="G26" s="5">
        <v>189328091209.84799</v>
      </c>
      <c r="I26" s="5">
        <v>500000</v>
      </c>
      <c r="K26" s="5">
        <v>2682487022</v>
      </c>
      <c r="M26" s="11">
        <v>0</v>
      </c>
      <c r="O26" s="5">
        <v>0</v>
      </c>
      <c r="P26" s="5"/>
      <c r="Q26" s="5">
        <v>34755636</v>
      </c>
      <c r="S26" s="5">
        <v>5370</v>
      </c>
      <c r="U26" s="5">
        <v>208184657221</v>
      </c>
      <c r="W26" s="5">
        <v>185527270616.34601</v>
      </c>
      <c r="Y26" s="9">
        <v>2.9101043352903568E-2</v>
      </c>
    </row>
    <row r="27" spans="1:25" ht="24">
      <c r="A27" s="4" t="s">
        <v>33</v>
      </c>
      <c r="C27" s="5">
        <v>6523000</v>
      </c>
      <c r="E27" s="5">
        <v>150389072409</v>
      </c>
      <c r="G27" s="5">
        <v>156074408770.5</v>
      </c>
      <c r="I27" s="5">
        <v>0</v>
      </c>
      <c r="K27" s="5">
        <v>0</v>
      </c>
      <c r="M27" s="11">
        <v>0</v>
      </c>
      <c r="O27" s="5">
        <v>0</v>
      </c>
      <c r="P27" s="5"/>
      <c r="Q27" s="5">
        <v>6523000</v>
      </c>
      <c r="S27" s="5">
        <v>21700</v>
      </c>
      <c r="U27" s="5">
        <v>150389072409</v>
      </c>
      <c r="W27" s="5">
        <v>140706882855</v>
      </c>
      <c r="Y27" s="9">
        <v>2.2070701975036282E-2</v>
      </c>
    </row>
    <row r="28" spans="1:25" ht="24">
      <c r="A28" s="4" t="s">
        <v>34</v>
      </c>
      <c r="C28" s="5">
        <v>1512114</v>
      </c>
      <c r="E28" s="5">
        <v>72980981157</v>
      </c>
      <c r="G28" s="5">
        <v>76087778576.453995</v>
      </c>
      <c r="I28" s="5">
        <v>0</v>
      </c>
      <c r="K28" s="5">
        <v>0</v>
      </c>
      <c r="M28" s="11">
        <v>0</v>
      </c>
      <c r="O28" s="5">
        <v>0</v>
      </c>
      <c r="P28" s="5"/>
      <c r="Q28" s="5">
        <v>1512114</v>
      </c>
      <c r="S28" s="5">
        <v>51490</v>
      </c>
      <c r="U28" s="5">
        <v>72980981157</v>
      </c>
      <c r="W28" s="5">
        <v>77395490298.332993</v>
      </c>
      <c r="Y28" s="9">
        <v>1.213993776229561E-2</v>
      </c>
    </row>
    <row r="29" spans="1:25" ht="24">
      <c r="A29" s="4" t="s">
        <v>35</v>
      </c>
      <c r="C29" s="5">
        <v>3181610</v>
      </c>
      <c r="E29" s="5">
        <v>105965731361</v>
      </c>
      <c r="G29" s="5">
        <v>120308325155.82001</v>
      </c>
      <c r="I29" s="5">
        <v>402277</v>
      </c>
      <c r="K29" s="5">
        <v>15470011942</v>
      </c>
      <c r="M29" s="11">
        <v>0</v>
      </c>
      <c r="O29" s="5">
        <v>0</v>
      </c>
      <c r="P29" s="5"/>
      <c r="Q29" s="5">
        <v>3583887</v>
      </c>
      <c r="S29" s="5">
        <v>38820</v>
      </c>
      <c r="U29" s="5">
        <v>121435743303</v>
      </c>
      <c r="W29" s="5">
        <v>138298690704.62701</v>
      </c>
      <c r="Y29" s="9">
        <v>2.1692962875348627E-2</v>
      </c>
    </row>
    <row r="30" spans="1:25" ht="24">
      <c r="A30" s="4" t="s">
        <v>36</v>
      </c>
      <c r="C30" s="5">
        <v>1552662</v>
      </c>
      <c r="E30" s="5">
        <v>97324411061</v>
      </c>
      <c r="G30" s="5">
        <v>107823576964.446</v>
      </c>
      <c r="I30" s="5">
        <v>0</v>
      </c>
      <c r="K30" s="5">
        <v>0</v>
      </c>
      <c r="M30" s="11">
        <v>0</v>
      </c>
      <c r="O30" s="5">
        <v>0</v>
      </c>
      <c r="P30" s="5"/>
      <c r="Q30" s="5">
        <v>1552662</v>
      </c>
      <c r="S30" s="5">
        <v>69730</v>
      </c>
      <c r="U30" s="5">
        <v>97324411061</v>
      </c>
      <c r="W30" s="5">
        <v>107622931888.50301</v>
      </c>
      <c r="Y30" s="9">
        <v>1.6881289722255916E-2</v>
      </c>
    </row>
    <row r="31" spans="1:25" ht="24">
      <c r="A31" s="4" t="s">
        <v>37</v>
      </c>
      <c r="C31" s="5">
        <v>503596</v>
      </c>
      <c r="E31" s="5">
        <v>16245114695</v>
      </c>
      <c r="G31" s="5">
        <v>17671166014.139999</v>
      </c>
      <c r="I31" s="5">
        <v>0</v>
      </c>
      <c r="K31" s="5">
        <v>0</v>
      </c>
      <c r="M31" s="11">
        <v>0</v>
      </c>
      <c r="O31" s="5">
        <v>0</v>
      </c>
      <c r="P31" s="5"/>
      <c r="Q31" s="5">
        <v>503596</v>
      </c>
      <c r="S31" s="5">
        <v>33410</v>
      </c>
      <c r="U31" s="5">
        <v>16245114695</v>
      </c>
      <c r="W31" s="5">
        <v>16725032762.958</v>
      </c>
      <c r="Y31" s="9">
        <v>2.6234197371450517E-3</v>
      </c>
    </row>
    <row r="32" spans="1:25" ht="24">
      <c r="A32" s="4" t="s">
        <v>38</v>
      </c>
      <c r="C32" s="5">
        <v>306282</v>
      </c>
      <c r="E32" s="5">
        <v>1001343177268</v>
      </c>
      <c r="G32" s="5">
        <v>1308645861282.52</v>
      </c>
      <c r="I32" s="5">
        <v>0</v>
      </c>
      <c r="K32" s="5">
        <v>0</v>
      </c>
      <c r="M32" s="11">
        <v>0</v>
      </c>
      <c r="O32" s="5">
        <v>0</v>
      </c>
      <c r="P32" s="5"/>
      <c r="Q32" s="5">
        <v>306282</v>
      </c>
      <c r="S32" s="5">
        <v>5172280</v>
      </c>
      <c r="U32" s="5">
        <v>1001343177268</v>
      </c>
      <c r="W32" s="5">
        <v>1580374239928.8999</v>
      </c>
      <c r="Y32" s="9">
        <v>0.24789099261362663</v>
      </c>
    </row>
    <row r="33" spans="1:25" ht="24">
      <c r="A33" s="4" t="s">
        <v>39</v>
      </c>
      <c r="C33" s="5">
        <v>10968660</v>
      </c>
      <c r="E33" s="5">
        <v>52222695427</v>
      </c>
      <c r="G33" s="5">
        <v>51725712867.912003</v>
      </c>
      <c r="I33" s="5">
        <v>0</v>
      </c>
      <c r="K33" s="5">
        <v>0</v>
      </c>
      <c r="M33" s="11">
        <v>0</v>
      </c>
      <c r="O33" s="5">
        <v>0</v>
      </c>
      <c r="P33" s="5"/>
      <c r="Q33" s="5">
        <v>10968660</v>
      </c>
      <c r="S33" s="5">
        <v>3836</v>
      </c>
      <c r="U33" s="5">
        <v>52222695427</v>
      </c>
      <c r="W33" s="5">
        <v>41825428870.428001</v>
      </c>
      <c r="Y33" s="9">
        <v>6.5605644645584018E-3</v>
      </c>
    </row>
    <row r="34" spans="1:25" ht="24">
      <c r="A34" s="4" t="s">
        <v>40</v>
      </c>
      <c r="C34" s="5">
        <v>13031929</v>
      </c>
      <c r="E34" s="5">
        <v>234959894903</v>
      </c>
      <c r="G34" s="5">
        <v>260642307131.694</v>
      </c>
      <c r="I34" s="5">
        <v>0</v>
      </c>
      <c r="K34" s="5">
        <v>0</v>
      </c>
      <c r="M34" s="11">
        <v>-700000</v>
      </c>
      <c r="O34" s="5">
        <v>14544338805</v>
      </c>
      <c r="P34" s="5"/>
      <c r="Q34" s="5">
        <v>12331929</v>
      </c>
      <c r="S34" s="5">
        <v>19870</v>
      </c>
      <c r="U34" s="5">
        <v>222339205640</v>
      </c>
      <c r="W34" s="5">
        <v>243577468426.082</v>
      </c>
      <c r="Y34" s="9">
        <v>3.8206558232164213E-2</v>
      </c>
    </row>
    <row r="35" spans="1:25" ht="24">
      <c r="A35" s="4" t="s">
        <v>41</v>
      </c>
      <c r="C35" s="5">
        <v>9000000</v>
      </c>
      <c r="E35" s="5">
        <v>21895220811</v>
      </c>
      <c r="G35" s="5">
        <v>19386957150</v>
      </c>
      <c r="I35" s="5">
        <v>0</v>
      </c>
      <c r="K35" s="5">
        <v>0</v>
      </c>
      <c r="M35" s="11">
        <v>0</v>
      </c>
      <c r="O35" s="5">
        <v>0</v>
      </c>
      <c r="P35" s="5"/>
      <c r="Q35" s="5">
        <v>9000000</v>
      </c>
      <c r="S35" s="5">
        <v>2167</v>
      </c>
      <c r="U35" s="5">
        <v>21895220811</v>
      </c>
      <c r="W35" s="5">
        <v>19386957150</v>
      </c>
      <c r="Y35" s="9">
        <v>3.0409582301768969E-3</v>
      </c>
    </row>
    <row r="36" spans="1:25" ht="24">
      <c r="A36" s="4" t="s">
        <v>42</v>
      </c>
      <c r="C36" s="5">
        <v>5679000</v>
      </c>
      <c r="E36" s="5">
        <v>102381675596</v>
      </c>
      <c r="G36" s="5">
        <v>125323660890</v>
      </c>
      <c r="I36" s="5">
        <v>0</v>
      </c>
      <c r="K36" s="5">
        <v>0</v>
      </c>
      <c r="M36" s="11">
        <v>0</v>
      </c>
      <c r="O36" s="5">
        <v>0</v>
      </c>
      <c r="P36" s="5"/>
      <c r="Q36" s="5">
        <v>5679000</v>
      </c>
      <c r="S36" s="5">
        <v>22440</v>
      </c>
      <c r="U36" s="5">
        <v>102381675596</v>
      </c>
      <c r="W36" s="5">
        <v>126678511260</v>
      </c>
      <c r="Y36" s="9">
        <v>1.987026939927258E-2</v>
      </c>
    </row>
    <row r="37" spans="1:25" ht="24">
      <c r="A37" s="4" t="s">
        <v>43</v>
      </c>
      <c r="C37" s="5">
        <v>36505598</v>
      </c>
      <c r="E37" s="5">
        <v>161413543469</v>
      </c>
      <c r="G37" s="5">
        <v>180571027106.89401</v>
      </c>
      <c r="I37" s="5">
        <v>0</v>
      </c>
      <c r="K37" s="5">
        <v>0</v>
      </c>
      <c r="M37" s="11">
        <v>-8275792</v>
      </c>
      <c r="O37" s="5">
        <v>42420501888</v>
      </c>
      <c r="P37" s="5"/>
      <c r="Q37" s="5">
        <v>28229806</v>
      </c>
      <c r="S37" s="5">
        <v>5070</v>
      </c>
      <c r="U37" s="5">
        <v>124821212844</v>
      </c>
      <c r="W37" s="5">
        <v>142273521977.30099</v>
      </c>
      <c r="Y37" s="9">
        <v>2.2316438533683307E-2</v>
      </c>
    </row>
    <row r="38" spans="1:25" ht="24">
      <c r="A38" s="4" t="s">
        <v>44</v>
      </c>
      <c r="C38" s="5">
        <v>17111041</v>
      </c>
      <c r="E38" s="5">
        <v>202759086362</v>
      </c>
      <c r="G38" s="5">
        <v>189993102518.578</v>
      </c>
      <c r="I38" s="5">
        <v>0</v>
      </c>
      <c r="K38" s="5">
        <v>0</v>
      </c>
      <c r="M38" s="11">
        <v>0</v>
      </c>
      <c r="O38" s="5">
        <v>0</v>
      </c>
      <c r="P38" s="5"/>
      <c r="Q38" s="5">
        <v>17111041</v>
      </c>
      <c r="S38" s="5">
        <v>11600</v>
      </c>
      <c r="U38" s="5">
        <v>202759086362</v>
      </c>
      <c r="W38" s="5">
        <v>197307071550.17999</v>
      </c>
      <c r="Y38" s="9">
        <v>3.0948774398184591E-2</v>
      </c>
    </row>
    <row r="39" spans="1:25" ht="24">
      <c r="A39" s="4" t="s">
        <v>45</v>
      </c>
      <c r="C39" s="5">
        <v>13393577</v>
      </c>
      <c r="E39" s="5">
        <v>77924283570</v>
      </c>
      <c r="G39" s="5">
        <v>80815283266.279495</v>
      </c>
      <c r="I39" s="5">
        <v>0</v>
      </c>
      <c r="K39" s="5">
        <v>0</v>
      </c>
      <c r="M39" s="11">
        <v>0</v>
      </c>
      <c r="O39" s="5">
        <v>0</v>
      </c>
      <c r="P39" s="5"/>
      <c r="Q39" s="5">
        <v>13393577</v>
      </c>
      <c r="S39" s="5">
        <v>5890</v>
      </c>
      <c r="U39" s="5">
        <v>77924283570</v>
      </c>
      <c r="W39" s="5">
        <v>78418783927.246506</v>
      </c>
      <c r="Y39" s="9">
        <v>1.2300447385268195E-2</v>
      </c>
    </row>
    <row r="40" spans="1:25" ht="24">
      <c r="A40" s="4" t="s">
        <v>46</v>
      </c>
      <c r="C40" s="5">
        <v>18586166</v>
      </c>
      <c r="E40" s="5">
        <v>164777441803</v>
      </c>
      <c r="G40" s="5">
        <v>149467428546.50699</v>
      </c>
      <c r="I40" s="5">
        <v>0</v>
      </c>
      <c r="K40" s="5">
        <v>0</v>
      </c>
      <c r="M40" s="11">
        <v>0</v>
      </c>
      <c r="O40" s="5">
        <v>0</v>
      </c>
      <c r="P40" s="5"/>
      <c r="Q40" s="5">
        <v>18586166</v>
      </c>
      <c r="S40" s="5">
        <v>7960</v>
      </c>
      <c r="U40" s="5">
        <v>164777441803</v>
      </c>
      <c r="W40" s="5">
        <v>147065603365.90799</v>
      </c>
      <c r="Y40" s="9">
        <v>2.3068104678381107E-2</v>
      </c>
    </row>
    <row r="41" spans="1:25" ht="24">
      <c r="A41" s="4" t="s">
        <v>47</v>
      </c>
      <c r="C41" s="5">
        <v>59687567</v>
      </c>
      <c r="E41" s="5">
        <v>199995406601</v>
      </c>
      <c r="G41" s="5">
        <v>179124594022.60101</v>
      </c>
      <c r="I41" s="5">
        <v>0</v>
      </c>
      <c r="K41" s="5">
        <v>0</v>
      </c>
      <c r="M41" s="11">
        <v>0</v>
      </c>
      <c r="O41" s="5">
        <v>0</v>
      </c>
      <c r="P41" s="5"/>
      <c r="Q41" s="5">
        <v>59687567</v>
      </c>
      <c r="S41" s="5">
        <v>3013</v>
      </c>
      <c r="U41" s="5">
        <v>199995406601</v>
      </c>
      <c r="W41" s="5">
        <v>178768599466.74301</v>
      </c>
      <c r="Y41" s="9">
        <v>2.8040906040048136E-2</v>
      </c>
    </row>
    <row r="42" spans="1:25" ht="24">
      <c r="A42" s="4" t="s">
        <v>48</v>
      </c>
      <c r="C42" s="5">
        <v>65742327</v>
      </c>
      <c r="E42" s="5">
        <v>106527664495</v>
      </c>
      <c r="G42" s="5">
        <v>104104398109</v>
      </c>
      <c r="I42" s="5">
        <v>3200000</v>
      </c>
      <c r="K42" s="5">
        <v>5092721586</v>
      </c>
      <c r="M42" s="11">
        <v>0</v>
      </c>
      <c r="O42" s="5">
        <v>0</v>
      </c>
      <c r="P42" s="5"/>
      <c r="Q42" s="5">
        <v>68942327</v>
      </c>
      <c r="S42" s="5">
        <v>1526</v>
      </c>
      <c r="U42" s="5">
        <v>111620386081</v>
      </c>
      <c r="W42" s="5">
        <v>104580015355.53799</v>
      </c>
      <c r="Y42" s="9">
        <v>1.640399037078645E-2</v>
      </c>
    </row>
    <row r="43" spans="1:25" ht="24">
      <c r="A43" s="4" t="s">
        <v>49</v>
      </c>
      <c r="C43" s="5">
        <v>15092307</v>
      </c>
      <c r="E43" s="5">
        <v>123677955387</v>
      </c>
      <c r="G43" s="5">
        <v>127221265918.008</v>
      </c>
      <c r="I43" s="5">
        <v>0</v>
      </c>
      <c r="K43" s="5">
        <v>0</v>
      </c>
      <c r="M43" s="11">
        <v>0</v>
      </c>
      <c r="O43" s="5">
        <v>0</v>
      </c>
      <c r="P43" s="5"/>
      <c r="Q43" s="5">
        <v>15092307</v>
      </c>
      <c r="S43" s="5">
        <v>8500</v>
      </c>
      <c r="U43" s="5">
        <v>123677955387</v>
      </c>
      <c r="W43" s="5">
        <v>127521316073.47501</v>
      </c>
      <c r="Y43" s="9">
        <v>2.0002468290214549E-2</v>
      </c>
    </row>
    <row r="44" spans="1:25" ht="24">
      <c r="A44" s="4" t="s">
        <v>50</v>
      </c>
      <c r="C44" s="5">
        <v>27355427</v>
      </c>
      <c r="E44" s="5">
        <v>145887428841</v>
      </c>
      <c r="G44" s="5">
        <v>138709769929.89401</v>
      </c>
      <c r="I44" s="5">
        <v>482274</v>
      </c>
      <c r="K44" s="5">
        <v>2220320427</v>
      </c>
      <c r="M44" s="11">
        <v>0</v>
      </c>
      <c r="O44" s="5">
        <v>0</v>
      </c>
      <c r="P44" s="5"/>
      <c r="Q44" s="5">
        <v>27837701</v>
      </c>
      <c r="S44" s="5">
        <v>4601</v>
      </c>
      <c r="U44" s="5">
        <v>148107749268</v>
      </c>
      <c r="W44" s="5">
        <v>127319178790.30901</v>
      </c>
      <c r="Y44" s="9">
        <v>1.997076186872131E-2</v>
      </c>
    </row>
    <row r="45" spans="1:25" ht="24">
      <c r="A45" s="4" t="s">
        <v>51</v>
      </c>
      <c r="C45" s="5">
        <v>114501</v>
      </c>
      <c r="E45" s="5">
        <v>7601346331</v>
      </c>
      <c r="G45" s="5">
        <v>8382822308.0325003</v>
      </c>
      <c r="I45" s="5">
        <v>458004</v>
      </c>
      <c r="K45" s="5">
        <v>0</v>
      </c>
      <c r="M45" s="11">
        <v>0</v>
      </c>
      <c r="O45" s="5">
        <v>0</v>
      </c>
      <c r="P45" s="5"/>
      <c r="Q45" s="5">
        <v>572505</v>
      </c>
      <c r="S45" s="5">
        <v>15930</v>
      </c>
      <c r="U45" s="5">
        <v>7601346331</v>
      </c>
      <c r="W45" s="5">
        <v>9065740622.3325005</v>
      </c>
      <c r="Y45" s="9">
        <v>1.4220147259226309E-3</v>
      </c>
    </row>
    <row r="46" spans="1:25" ht="24">
      <c r="A46" s="4" t="s">
        <v>52</v>
      </c>
      <c r="C46" s="5">
        <v>21432999</v>
      </c>
      <c r="E46" s="5">
        <v>102705608560</v>
      </c>
      <c r="G46" s="5">
        <v>99198280686.103195</v>
      </c>
      <c r="I46" s="5">
        <v>0</v>
      </c>
      <c r="K46" s="5">
        <v>0</v>
      </c>
      <c r="M46" s="11">
        <v>0</v>
      </c>
      <c r="O46" s="5">
        <v>0</v>
      </c>
      <c r="P46" s="5"/>
      <c r="Q46" s="5">
        <v>21432999</v>
      </c>
      <c r="S46" s="5">
        <v>4874</v>
      </c>
      <c r="U46" s="5">
        <v>102705608560</v>
      </c>
      <c r="W46" s="5">
        <v>103842873725.10001</v>
      </c>
      <c r="Y46" s="9">
        <v>1.6288365371435461E-2</v>
      </c>
    </row>
    <row r="47" spans="1:25" ht="24">
      <c r="A47" s="4" t="s">
        <v>53</v>
      </c>
      <c r="C47" s="5">
        <v>0</v>
      </c>
      <c r="E47" s="5">
        <v>0</v>
      </c>
      <c r="G47" s="5">
        <v>0</v>
      </c>
      <c r="I47" s="5">
        <v>1716282</v>
      </c>
      <c r="K47" s="5">
        <v>21747100867</v>
      </c>
      <c r="M47" s="11">
        <v>0</v>
      </c>
      <c r="O47" s="5">
        <v>0</v>
      </c>
      <c r="P47" s="5"/>
      <c r="Q47" s="5">
        <v>1716282</v>
      </c>
      <c r="S47" s="5">
        <v>12650</v>
      </c>
      <c r="U47" s="5">
        <v>21747100867</v>
      </c>
      <c r="W47" s="5">
        <v>21581787044.564999</v>
      </c>
      <c r="Y47" s="9">
        <v>3.3852302054061673E-3</v>
      </c>
    </row>
    <row r="48" spans="1:25" ht="24.75" thickBot="1">
      <c r="A48" s="4" t="s">
        <v>54</v>
      </c>
      <c r="C48" s="5">
        <v>0</v>
      </c>
      <c r="E48" s="5">
        <v>0</v>
      </c>
      <c r="G48" s="5">
        <v>0</v>
      </c>
      <c r="I48" s="5">
        <v>1260000</v>
      </c>
      <c r="K48" s="5">
        <v>17492068354</v>
      </c>
      <c r="M48" s="11">
        <v>0</v>
      </c>
      <c r="O48" s="5">
        <v>0</v>
      </c>
      <c r="P48" s="5"/>
      <c r="Q48" s="5">
        <v>1260000</v>
      </c>
      <c r="S48" s="5">
        <v>13640</v>
      </c>
      <c r="U48" s="5">
        <v>17492068354</v>
      </c>
      <c r="W48" s="5">
        <v>17084140920</v>
      </c>
      <c r="Y48" s="9">
        <v>2.6797479632421793E-3</v>
      </c>
    </row>
    <row r="49" spans="1:25" ht="23.25" thickBot="1">
      <c r="A49" s="3" t="s">
        <v>55</v>
      </c>
      <c r="C49" s="3" t="s">
        <v>55</v>
      </c>
      <c r="E49" s="6">
        <f>SUM(E9:E48)</f>
        <v>5437304720981</v>
      </c>
      <c r="G49" s="6">
        <f>SUM(G9:G48)</f>
        <v>5715502503905.5361</v>
      </c>
      <c r="I49" s="3" t="s">
        <v>55</v>
      </c>
      <c r="K49" s="6">
        <f>SUM(K9:K48)</f>
        <v>134162422855</v>
      </c>
      <c r="M49" s="3" t="s">
        <v>55</v>
      </c>
      <c r="O49" s="6">
        <f>SUM(O9:O48)</f>
        <v>121023315586</v>
      </c>
      <c r="Q49" s="3" t="s">
        <v>55</v>
      </c>
      <c r="S49" s="3" t="s">
        <v>55</v>
      </c>
      <c r="U49" s="6">
        <f>SUM(U9:U48)</f>
        <v>5465480038521</v>
      </c>
      <c r="W49" s="6">
        <f>SUM(W9:W48)</f>
        <v>5942880879642.0996</v>
      </c>
      <c r="Y49" s="10">
        <f>SUM(Y9:Y48)</f>
        <v>0.93217581191737264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"/>
  <sheetViews>
    <sheetView rightToLeft="1" topLeftCell="F1" workbookViewId="0">
      <selection activeCell="Q15" sqref="Q15"/>
    </sheetView>
  </sheetViews>
  <sheetFormatPr defaultRowHeight="22.5"/>
  <cols>
    <col min="1" max="1" width="30.28515625" style="3" bestFit="1" customWidth="1"/>
    <col min="2" max="2" width="1" style="3" customWidth="1"/>
    <col min="3" max="3" width="21.7109375" style="3" bestFit="1" customWidth="1"/>
    <col min="4" max="4" width="1" style="3" customWidth="1"/>
    <col min="5" max="5" width="19.140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15.5703125" style="3" bestFit="1" customWidth="1"/>
    <col min="10" max="10" width="1" style="3" customWidth="1"/>
    <col min="11" max="11" width="9.28515625" style="3" bestFit="1" customWidth="1"/>
    <col min="12" max="12" width="1" style="3" customWidth="1"/>
    <col min="13" max="13" width="9.5703125" style="3" bestFit="1" customWidth="1"/>
    <col min="14" max="14" width="1" style="3" customWidth="1"/>
    <col min="15" max="15" width="9.5703125" style="3" bestFit="1" customWidth="1"/>
    <col min="16" max="16" width="1" style="3" customWidth="1"/>
    <col min="17" max="17" width="18.7109375" style="3" bestFit="1" customWidth="1"/>
    <col min="18" max="18" width="1" style="3" customWidth="1"/>
    <col min="19" max="19" width="18.85546875" style="3" bestFit="1" customWidth="1"/>
    <col min="20" max="20" width="1" style="3" customWidth="1"/>
    <col min="21" max="21" width="8.140625" style="3" bestFit="1" customWidth="1"/>
    <col min="22" max="22" width="1" style="3" customWidth="1"/>
    <col min="23" max="23" width="17.140625" style="3" bestFit="1" customWidth="1"/>
    <col min="24" max="24" width="1" style="3" customWidth="1"/>
    <col min="25" max="25" width="8.28515625" style="3" bestFit="1" customWidth="1"/>
    <col min="26" max="26" width="1" style="3" customWidth="1"/>
    <col min="27" max="27" width="17.28515625" style="3" bestFit="1" customWidth="1"/>
    <col min="28" max="28" width="1" style="3" customWidth="1"/>
    <col min="29" max="29" width="9.5703125" style="3" bestFit="1" customWidth="1"/>
    <col min="30" max="30" width="1" style="3" customWidth="1"/>
    <col min="31" max="31" width="18.85546875" style="3" bestFit="1" customWidth="1"/>
    <col min="32" max="32" width="1" style="3" customWidth="1"/>
    <col min="33" max="33" width="18.5703125" style="3" bestFit="1" customWidth="1"/>
    <col min="34" max="34" width="1" style="3" customWidth="1"/>
    <col min="35" max="35" width="18.85546875" style="3" bestFit="1" customWidth="1"/>
    <col min="36" max="36" width="1" style="3" customWidth="1"/>
    <col min="37" max="37" width="30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7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5" spans="1:37">
      <c r="AK5" s="5"/>
    </row>
    <row r="6" spans="1:37" ht="24.75" thickBot="1">
      <c r="A6" s="2" t="s">
        <v>57</v>
      </c>
      <c r="B6" s="2" t="s">
        <v>57</v>
      </c>
      <c r="C6" s="2" t="s">
        <v>57</v>
      </c>
      <c r="D6" s="2" t="s">
        <v>57</v>
      </c>
      <c r="E6" s="2" t="s">
        <v>57</v>
      </c>
      <c r="F6" s="2" t="s">
        <v>57</v>
      </c>
      <c r="G6" s="2" t="s">
        <v>57</v>
      </c>
      <c r="H6" s="2" t="s">
        <v>57</v>
      </c>
      <c r="I6" s="2" t="s">
        <v>57</v>
      </c>
      <c r="J6" s="2" t="s">
        <v>57</v>
      </c>
      <c r="K6" s="2" t="s">
        <v>57</v>
      </c>
      <c r="L6" s="2" t="s">
        <v>57</v>
      </c>
      <c r="M6" s="2" t="s">
        <v>57</v>
      </c>
      <c r="O6" s="2" t="s">
        <v>137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7" ht="24">
      <c r="A7" s="2" t="s">
        <v>58</v>
      </c>
      <c r="C7" s="2" t="s">
        <v>59</v>
      </c>
      <c r="E7" s="2" t="s">
        <v>60</v>
      </c>
      <c r="G7" s="2" t="s">
        <v>61</v>
      </c>
      <c r="I7" s="2" t="s">
        <v>62</v>
      </c>
      <c r="K7" s="2" t="s">
        <v>63</v>
      </c>
      <c r="M7" s="2" t="s">
        <v>56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64</v>
      </c>
      <c r="AG7" s="2" t="s">
        <v>8</v>
      </c>
      <c r="AI7" s="2" t="s">
        <v>9</v>
      </c>
      <c r="AK7" s="2" t="s">
        <v>13</v>
      </c>
    </row>
    <row r="8" spans="1:37" ht="24">
      <c r="A8" s="2" t="s">
        <v>58</v>
      </c>
      <c r="C8" s="2" t="s">
        <v>59</v>
      </c>
      <c r="E8" s="2" t="s">
        <v>60</v>
      </c>
      <c r="G8" s="2" t="s">
        <v>61</v>
      </c>
      <c r="I8" s="2" t="s">
        <v>62</v>
      </c>
      <c r="K8" s="2" t="s">
        <v>63</v>
      </c>
      <c r="M8" s="2" t="s">
        <v>56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64</v>
      </c>
      <c r="AG8" s="2" t="s">
        <v>8</v>
      </c>
      <c r="AI8" s="2" t="s">
        <v>9</v>
      </c>
      <c r="AK8" s="2" t="s">
        <v>13</v>
      </c>
    </row>
    <row r="9" spans="1:37" ht="24">
      <c r="A9" s="4" t="s">
        <v>65</v>
      </c>
      <c r="C9" s="3" t="s">
        <v>66</v>
      </c>
      <c r="E9" s="3" t="s">
        <v>66</v>
      </c>
      <c r="G9" s="3" t="s">
        <v>67</v>
      </c>
      <c r="I9" s="3" t="s">
        <v>68</v>
      </c>
      <c r="K9" s="5">
        <v>18</v>
      </c>
      <c r="M9" s="5">
        <v>18</v>
      </c>
      <c r="O9" s="5">
        <v>148389</v>
      </c>
      <c r="Q9" s="5">
        <v>137853535703</v>
      </c>
      <c r="S9" s="5">
        <v>137114773352</v>
      </c>
      <c r="U9" s="5">
        <v>16041</v>
      </c>
      <c r="W9" s="5">
        <v>15002657835</v>
      </c>
      <c r="Y9" s="5">
        <v>24547</v>
      </c>
      <c r="AA9" s="5">
        <v>22997429347</v>
      </c>
      <c r="AC9" s="5">
        <v>139883</v>
      </c>
      <c r="AE9" s="5">
        <v>937440</v>
      </c>
      <c r="AG9" s="5">
        <v>130036993983</v>
      </c>
      <c r="AI9" s="5">
        <v>131108151860</v>
      </c>
      <c r="AK9" s="9">
        <v>2.0565084575015397E-2</v>
      </c>
    </row>
    <row r="10" spans="1:37">
      <c r="A10" s="3" t="s">
        <v>55</v>
      </c>
      <c r="C10" s="3" t="s">
        <v>55</v>
      </c>
      <c r="E10" s="3" t="s">
        <v>55</v>
      </c>
      <c r="G10" s="3" t="s">
        <v>55</v>
      </c>
      <c r="I10" s="3" t="s">
        <v>55</v>
      </c>
      <c r="K10" s="3" t="s">
        <v>55</v>
      </c>
      <c r="M10" s="3" t="s">
        <v>55</v>
      </c>
      <c r="O10" s="3" t="s">
        <v>55</v>
      </c>
      <c r="Q10" s="6">
        <f>SUM(Q9:Q9)</f>
        <v>137853535703</v>
      </c>
      <c r="S10" s="6">
        <f>SUM(S9:S9)</f>
        <v>137114773352</v>
      </c>
      <c r="U10" s="3" t="s">
        <v>55</v>
      </c>
      <c r="W10" s="6">
        <f>SUM(W9:W9)</f>
        <v>15002657835</v>
      </c>
      <c r="Y10" s="3" t="s">
        <v>55</v>
      </c>
      <c r="AA10" s="6">
        <f>SUM(AA9:AA9)</f>
        <v>22997429347</v>
      </c>
      <c r="AC10" s="3" t="s">
        <v>55</v>
      </c>
      <c r="AE10" s="3" t="s">
        <v>55</v>
      </c>
      <c r="AG10" s="6">
        <f>SUM(AG9:AG9)</f>
        <v>130036993983</v>
      </c>
      <c r="AI10" s="6">
        <f>SUM(AI9:AI9)</f>
        <v>131108151860</v>
      </c>
      <c r="AK10" s="10">
        <f>SUM(AK9)</f>
        <v>2.0565084575015397E-2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E17" sqref="E17"/>
    </sheetView>
  </sheetViews>
  <sheetFormatPr defaultRowHeight="22.5"/>
  <cols>
    <col min="1" max="1" width="25" style="3" bestFit="1" customWidth="1"/>
    <col min="2" max="2" width="1" style="3" customWidth="1"/>
    <col min="3" max="3" width="27.85546875" style="3" bestFit="1" customWidth="1"/>
    <col min="4" max="4" width="1" style="3" customWidth="1"/>
    <col min="5" max="5" width="16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9.28515625" style="3" bestFit="1" customWidth="1"/>
    <col min="10" max="10" width="1" style="3" customWidth="1"/>
    <col min="11" max="11" width="17.28515625" style="3" bestFit="1" customWidth="1"/>
    <col min="12" max="12" width="1" style="3" customWidth="1"/>
    <col min="13" max="13" width="18.5703125" style="3" bestFit="1" customWidth="1"/>
    <col min="14" max="14" width="1" style="3" customWidth="1"/>
    <col min="15" max="15" width="18.5703125" style="3" bestFit="1" customWidth="1"/>
    <col min="16" max="16" width="1" style="3" customWidth="1"/>
    <col min="17" max="17" width="18.7109375" style="3" bestFit="1" customWidth="1"/>
    <col min="18" max="18" width="1" style="3" customWidth="1"/>
    <col min="19" max="19" width="20.855468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5" spans="1:19">
      <c r="S5" s="5"/>
    </row>
    <row r="6" spans="1:19" ht="24.75" thickBot="1">
      <c r="A6" s="2" t="s">
        <v>70</v>
      </c>
      <c r="C6" s="2" t="s">
        <v>71</v>
      </c>
      <c r="D6" s="2" t="s">
        <v>71</v>
      </c>
      <c r="E6" s="2" t="s">
        <v>71</v>
      </c>
      <c r="F6" s="2" t="s">
        <v>71</v>
      </c>
      <c r="G6" s="2" t="s">
        <v>71</v>
      </c>
      <c r="H6" s="2" t="s">
        <v>71</v>
      </c>
      <c r="I6" s="2" t="s">
        <v>71</v>
      </c>
      <c r="K6" s="2" t="s">
        <v>137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">
      <c r="A7" s="2" t="s">
        <v>70</v>
      </c>
      <c r="C7" s="2" t="s">
        <v>72</v>
      </c>
      <c r="E7" s="2" t="s">
        <v>73</v>
      </c>
      <c r="G7" s="2" t="s">
        <v>74</v>
      </c>
      <c r="I7" s="2" t="s">
        <v>63</v>
      </c>
      <c r="K7" s="2" t="s">
        <v>75</v>
      </c>
      <c r="M7" s="2" t="s">
        <v>76</v>
      </c>
      <c r="O7" s="2" t="s">
        <v>77</v>
      </c>
      <c r="Q7" s="2" t="s">
        <v>75</v>
      </c>
      <c r="S7" s="2" t="s">
        <v>69</v>
      </c>
    </row>
    <row r="8" spans="1:19" ht="24">
      <c r="A8" s="4" t="s">
        <v>78</v>
      </c>
      <c r="C8" s="3" t="s">
        <v>79</v>
      </c>
      <c r="E8" s="3" t="s">
        <v>80</v>
      </c>
      <c r="G8" s="3" t="s">
        <v>81</v>
      </c>
      <c r="I8" s="5">
        <v>0</v>
      </c>
      <c r="K8" s="5">
        <v>34489189192</v>
      </c>
      <c r="M8" s="5">
        <v>409821712069</v>
      </c>
      <c r="N8" s="5"/>
      <c r="O8" s="5">
        <v>380017730026</v>
      </c>
      <c r="Q8" s="5">
        <v>64293171235</v>
      </c>
      <c r="S8" s="9">
        <v>1.0084761971594174E-2</v>
      </c>
    </row>
    <row r="9" spans="1:19" ht="24">
      <c r="A9" s="4" t="s">
        <v>82</v>
      </c>
      <c r="C9" s="3" t="s">
        <v>83</v>
      </c>
      <c r="E9" s="3" t="s">
        <v>80</v>
      </c>
      <c r="G9" s="3" t="s">
        <v>81</v>
      </c>
      <c r="I9" s="5">
        <v>0</v>
      </c>
      <c r="K9" s="5">
        <v>211528666</v>
      </c>
      <c r="M9" s="5">
        <v>11632753515</v>
      </c>
      <c r="N9" s="5"/>
      <c r="O9" s="5">
        <v>11000300000</v>
      </c>
      <c r="Q9" s="5">
        <v>843982181</v>
      </c>
      <c r="S9" s="9">
        <v>1.323835679615456E-4</v>
      </c>
    </row>
    <row r="10" spans="1:19" ht="24">
      <c r="A10" s="4" t="s">
        <v>84</v>
      </c>
      <c r="C10" s="3" t="s">
        <v>85</v>
      </c>
      <c r="E10" s="3" t="s">
        <v>80</v>
      </c>
      <c r="G10" s="3" t="s">
        <v>86</v>
      </c>
      <c r="I10" s="5">
        <v>0</v>
      </c>
      <c r="K10" s="5">
        <v>485406275</v>
      </c>
      <c r="M10" s="5">
        <v>180001921918</v>
      </c>
      <c r="N10" s="5"/>
      <c r="O10" s="5">
        <v>180000000000</v>
      </c>
      <c r="Q10" s="5">
        <v>487328193</v>
      </c>
      <c r="S10" s="9">
        <v>7.64402927099153E-5</v>
      </c>
    </row>
    <row r="11" spans="1:19" ht="24">
      <c r="A11" s="4" t="s">
        <v>84</v>
      </c>
      <c r="C11" s="3" t="s">
        <v>87</v>
      </c>
      <c r="E11" s="3" t="s">
        <v>88</v>
      </c>
      <c r="G11" s="3" t="s">
        <v>89</v>
      </c>
      <c r="I11" s="5">
        <v>29</v>
      </c>
      <c r="K11" s="5">
        <v>0</v>
      </c>
      <c r="M11" s="5">
        <v>180000000000</v>
      </c>
      <c r="N11" s="5"/>
      <c r="O11" s="5">
        <v>0</v>
      </c>
      <c r="Q11" s="5">
        <v>180000000000</v>
      </c>
      <c r="S11" s="9">
        <v>2.823405845469883E-2</v>
      </c>
    </row>
    <row r="12" spans="1:19">
      <c r="A12" s="3" t="s">
        <v>55</v>
      </c>
      <c r="C12" s="3" t="s">
        <v>55</v>
      </c>
      <c r="E12" s="3" t="s">
        <v>55</v>
      </c>
      <c r="G12" s="3" t="s">
        <v>55</v>
      </c>
      <c r="I12" s="3" t="s">
        <v>55</v>
      </c>
      <c r="K12" s="6">
        <f>SUM(K8:K11)</f>
        <v>35186124133</v>
      </c>
      <c r="M12" s="6">
        <f>SUM(M8:M11)</f>
        <v>781456387502</v>
      </c>
      <c r="O12" s="6">
        <f>SUM(O8:O11)</f>
        <v>571018030026</v>
      </c>
      <c r="Q12" s="6">
        <f>SUM(Q8:Q11)</f>
        <v>245624481609</v>
      </c>
      <c r="S12" s="10">
        <f>SUM(S8:S11)</f>
        <v>3.8527644286964466E-2</v>
      </c>
    </row>
    <row r="13" spans="1:19">
      <c r="Q13" s="5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10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G11" sqref="G11"/>
    </sheetView>
  </sheetViews>
  <sheetFormatPr defaultRowHeight="22.5"/>
  <cols>
    <col min="1" max="1" width="28.28515625" style="3" bestFit="1" customWidth="1"/>
    <col min="2" max="2" width="1" style="3" customWidth="1"/>
    <col min="3" max="3" width="18.570312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30.7109375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">
      <c r="A3" s="1" t="s">
        <v>90</v>
      </c>
      <c r="B3" s="1" t="s">
        <v>90</v>
      </c>
      <c r="C3" s="1" t="s">
        <v>90</v>
      </c>
      <c r="D3" s="1" t="s">
        <v>90</v>
      </c>
      <c r="E3" s="1" t="s">
        <v>90</v>
      </c>
      <c r="F3" s="1" t="s">
        <v>90</v>
      </c>
      <c r="G3" s="1" t="s">
        <v>90</v>
      </c>
    </row>
    <row r="4" spans="1: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5" spans="1:7">
      <c r="G5" s="5"/>
    </row>
    <row r="6" spans="1:7" ht="24.75" thickBot="1">
      <c r="A6" s="2" t="s">
        <v>94</v>
      </c>
      <c r="C6" s="2" t="s">
        <v>75</v>
      </c>
      <c r="E6" s="2" t="s">
        <v>125</v>
      </c>
      <c r="G6" s="2" t="s">
        <v>13</v>
      </c>
    </row>
    <row r="7" spans="1:7" ht="24">
      <c r="A7" s="4" t="s">
        <v>134</v>
      </c>
      <c r="C7" s="5">
        <v>249717401443</v>
      </c>
      <c r="E7" s="9">
        <v>0.93298309283738479</v>
      </c>
      <c r="G7" s="9">
        <v>3.916964283053976E-2</v>
      </c>
    </row>
    <row r="8" spans="1:7" ht="24">
      <c r="A8" s="4" t="s">
        <v>135</v>
      </c>
      <c r="C8" s="5">
        <v>4372778419</v>
      </c>
      <c r="E8" s="9">
        <v>1.6337381015805664E-2</v>
      </c>
      <c r="G8" s="9">
        <v>6.8589600828606408E-4</v>
      </c>
    </row>
    <row r="9" spans="1:7" ht="24">
      <c r="A9" s="4" t="s">
        <v>136</v>
      </c>
      <c r="C9" s="5">
        <v>13558483184</v>
      </c>
      <c r="E9" s="9">
        <v>5.0656604233803942E-2</v>
      </c>
      <c r="G9" s="9">
        <v>2.1267278154117062E-3</v>
      </c>
    </row>
    <row r="10" spans="1:7" ht="24">
      <c r="A10" s="4" t="s">
        <v>133</v>
      </c>
      <c r="C10" s="5">
        <v>6135160</v>
      </c>
      <c r="E10" s="9">
        <v>2.2921913005565048E-5</v>
      </c>
      <c r="G10" s="9">
        <v>9.6233592260516709E-7</v>
      </c>
    </row>
    <row r="11" spans="1:7">
      <c r="A11" s="3" t="s">
        <v>55</v>
      </c>
      <c r="C11" s="6">
        <f>SUM(C7:C10)</f>
        <v>267654798206</v>
      </c>
      <c r="E11" s="13">
        <f>SUM(E7:E10)</f>
        <v>0.99999999999999989</v>
      </c>
      <c r="G11" s="10">
        <f>SUM(G7:G10)</f>
        <v>4.1983228990160132E-2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O10" sqref="O10:O14"/>
    </sheetView>
  </sheetViews>
  <sheetFormatPr defaultRowHeight="22.5"/>
  <cols>
    <col min="1" max="1" width="34.85546875" style="3" bestFit="1" customWidth="1"/>
    <col min="2" max="2" width="1" style="3" customWidth="1"/>
    <col min="3" max="3" width="16.28515625" style="3" bestFit="1" customWidth="1"/>
    <col min="4" max="4" width="1" style="3" customWidth="1"/>
    <col min="5" max="5" width="15.5703125" style="3" bestFit="1" customWidth="1"/>
    <col min="6" max="6" width="1" style="3" customWidth="1"/>
    <col min="7" max="7" width="9.28515625" style="3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2.7109375" style="3" bestFit="1" customWidth="1"/>
    <col min="12" max="12" width="1" style="3" customWidth="1"/>
    <col min="13" max="13" width="17.140625" style="3" bestFit="1" customWidth="1"/>
    <col min="14" max="14" width="1" style="3" customWidth="1"/>
    <col min="15" max="15" width="17.140625" style="3" bestFit="1" customWidth="1"/>
    <col min="16" max="16" width="1" style="3" customWidth="1"/>
    <col min="17" max="17" width="12.7109375" style="3" bestFit="1" customWidth="1"/>
    <col min="18" max="18" width="1" style="3" customWidth="1"/>
    <col min="19" max="19" width="17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">
      <c r="A3" s="1" t="s">
        <v>90</v>
      </c>
      <c r="B3" s="1" t="s">
        <v>90</v>
      </c>
      <c r="C3" s="1" t="s">
        <v>90</v>
      </c>
      <c r="D3" s="1" t="s">
        <v>90</v>
      </c>
      <c r="E3" s="1" t="s">
        <v>90</v>
      </c>
      <c r="F3" s="1" t="s">
        <v>90</v>
      </c>
      <c r="G3" s="1" t="s">
        <v>90</v>
      </c>
      <c r="H3" s="1" t="s">
        <v>90</v>
      </c>
      <c r="I3" s="1" t="s">
        <v>90</v>
      </c>
      <c r="J3" s="1" t="s">
        <v>90</v>
      </c>
      <c r="K3" s="1" t="s">
        <v>90</v>
      </c>
      <c r="L3" s="1" t="s">
        <v>90</v>
      </c>
      <c r="M3" s="1" t="s">
        <v>90</v>
      </c>
      <c r="N3" s="1" t="s">
        <v>90</v>
      </c>
      <c r="O3" s="1" t="s">
        <v>90</v>
      </c>
      <c r="P3" s="1" t="s">
        <v>90</v>
      </c>
      <c r="Q3" s="1" t="s">
        <v>90</v>
      </c>
      <c r="R3" s="1" t="s">
        <v>90</v>
      </c>
      <c r="S3" s="1" t="s">
        <v>90</v>
      </c>
    </row>
    <row r="4" spans="1:19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">
      <c r="A6" s="2" t="s">
        <v>91</v>
      </c>
      <c r="B6" s="2" t="s">
        <v>91</v>
      </c>
      <c r="C6" s="2" t="s">
        <v>91</v>
      </c>
      <c r="D6" s="2" t="s">
        <v>91</v>
      </c>
      <c r="E6" s="2" t="s">
        <v>91</v>
      </c>
      <c r="F6" s="2" t="s">
        <v>91</v>
      </c>
      <c r="G6" s="2" t="s">
        <v>91</v>
      </c>
      <c r="I6" s="2" t="s">
        <v>92</v>
      </c>
      <c r="J6" s="2" t="s">
        <v>92</v>
      </c>
      <c r="K6" s="2" t="s">
        <v>92</v>
      </c>
      <c r="L6" s="2" t="s">
        <v>92</v>
      </c>
      <c r="M6" s="2" t="s">
        <v>92</v>
      </c>
      <c r="O6" s="2" t="s">
        <v>93</v>
      </c>
      <c r="P6" s="2" t="s">
        <v>93</v>
      </c>
      <c r="Q6" s="2" t="s">
        <v>93</v>
      </c>
      <c r="R6" s="2" t="s">
        <v>93</v>
      </c>
      <c r="S6" s="2" t="s">
        <v>93</v>
      </c>
    </row>
    <row r="7" spans="1:19" ht="24">
      <c r="A7" s="2" t="s">
        <v>94</v>
      </c>
      <c r="C7" s="2" t="s">
        <v>95</v>
      </c>
      <c r="E7" s="2" t="s">
        <v>62</v>
      </c>
      <c r="G7" s="2" t="s">
        <v>63</v>
      </c>
      <c r="I7" s="2" t="s">
        <v>96</v>
      </c>
      <c r="K7" s="2" t="s">
        <v>97</v>
      </c>
      <c r="M7" s="2" t="s">
        <v>98</v>
      </c>
      <c r="O7" s="2" t="s">
        <v>96</v>
      </c>
      <c r="Q7" s="2" t="s">
        <v>97</v>
      </c>
      <c r="S7" s="2" t="s">
        <v>98</v>
      </c>
    </row>
    <row r="8" spans="1:19" ht="24">
      <c r="A8" s="4" t="s">
        <v>99</v>
      </c>
      <c r="C8" s="3" t="s">
        <v>55</v>
      </c>
      <c r="E8" s="3" t="s">
        <v>100</v>
      </c>
      <c r="G8" s="5">
        <v>18</v>
      </c>
      <c r="I8" s="5">
        <v>0</v>
      </c>
      <c r="K8" s="3">
        <v>0</v>
      </c>
      <c r="M8" s="5">
        <v>0</v>
      </c>
      <c r="O8" s="5">
        <v>10626441465</v>
      </c>
      <c r="Q8" s="3">
        <v>0</v>
      </c>
      <c r="S8" s="5">
        <v>10626441465</v>
      </c>
    </row>
    <row r="9" spans="1:19" ht="24">
      <c r="A9" s="4" t="s">
        <v>65</v>
      </c>
      <c r="C9" s="3" t="s">
        <v>55</v>
      </c>
      <c r="E9" s="3" t="s">
        <v>68</v>
      </c>
      <c r="G9" s="5">
        <v>18</v>
      </c>
      <c r="I9" s="5">
        <v>2384628400</v>
      </c>
      <c r="K9" s="3">
        <v>0</v>
      </c>
      <c r="M9" s="5">
        <v>2384628400</v>
      </c>
      <c r="O9" s="5">
        <v>3507175741</v>
      </c>
      <c r="Q9" s="3">
        <v>0</v>
      </c>
      <c r="S9" s="5">
        <v>3507175741</v>
      </c>
    </row>
    <row r="10" spans="1:19" ht="24">
      <c r="A10" s="4" t="s">
        <v>78</v>
      </c>
      <c r="C10" s="5">
        <v>1</v>
      </c>
      <c r="E10" s="3" t="s">
        <v>55</v>
      </c>
      <c r="G10" s="5">
        <v>0</v>
      </c>
      <c r="I10" s="5">
        <v>910527204</v>
      </c>
      <c r="K10" s="5">
        <v>0</v>
      </c>
      <c r="M10" s="5">
        <v>910527204</v>
      </c>
      <c r="O10" s="5">
        <v>6533006643</v>
      </c>
      <c r="Q10" s="5">
        <v>0</v>
      </c>
      <c r="S10" s="5">
        <v>6533006643</v>
      </c>
    </row>
    <row r="11" spans="1:19" ht="24">
      <c r="A11" s="4" t="s">
        <v>82</v>
      </c>
      <c r="C11" s="5">
        <v>11</v>
      </c>
      <c r="E11" s="3" t="s">
        <v>55</v>
      </c>
      <c r="G11" s="5">
        <v>0</v>
      </c>
      <c r="I11" s="5">
        <v>10078820962</v>
      </c>
      <c r="K11" s="5">
        <v>0</v>
      </c>
      <c r="M11" s="5">
        <v>10078820962</v>
      </c>
      <c r="O11" s="5">
        <v>11618620225</v>
      </c>
      <c r="Q11" s="5">
        <v>0</v>
      </c>
      <c r="S11" s="5">
        <v>11618620225</v>
      </c>
    </row>
    <row r="12" spans="1:19" ht="24">
      <c r="A12" s="4" t="s">
        <v>84</v>
      </c>
      <c r="C12" s="5">
        <v>30</v>
      </c>
      <c r="E12" s="3" t="s">
        <v>55</v>
      </c>
      <c r="G12" s="5">
        <v>0</v>
      </c>
      <c r="I12" s="5">
        <v>1921918</v>
      </c>
      <c r="K12" s="5">
        <v>0</v>
      </c>
      <c r="M12" s="5">
        <v>1921918</v>
      </c>
      <c r="O12" s="5">
        <v>6495584</v>
      </c>
      <c r="Q12" s="5">
        <v>0</v>
      </c>
      <c r="S12" s="5">
        <v>6495584</v>
      </c>
    </row>
    <row r="13" spans="1:19" ht="24">
      <c r="A13" s="4" t="s">
        <v>84</v>
      </c>
      <c r="C13" s="5">
        <v>25</v>
      </c>
      <c r="E13" s="3" t="s">
        <v>55</v>
      </c>
      <c r="G13" s="12">
        <v>22.5</v>
      </c>
      <c r="I13" s="5">
        <v>0</v>
      </c>
      <c r="K13" s="5">
        <v>0</v>
      </c>
      <c r="M13" s="5">
        <v>0</v>
      </c>
      <c r="O13" s="5">
        <v>25476712315</v>
      </c>
      <c r="Q13" s="5">
        <v>11180170</v>
      </c>
      <c r="S13" s="5">
        <v>25465532145</v>
      </c>
    </row>
    <row r="14" spans="1:19" ht="24">
      <c r="A14" s="4" t="s">
        <v>84</v>
      </c>
      <c r="C14" s="5">
        <v>14</v>
      </c>
      <c r="E14" s="3" t="s">
        <v>55</v>
      </c>
      <c r="G14" s="12">
        <v>22.5</v>
      </c>
      <c r="I14" s="5">
        <v>2567213100</v>
      </c>
      <c r="K14" s="5">
        <v>28165393</v>
      </c>
      <c r="M14" s="5">
        <v>2539047707</v>
      </c>
      <c r="O14" s="5">
        <v>2567213100</v>
      </c>
      <c r="Q14" s="5">
        <v>28165393</v>
      </c>
      <c r="S14" s="5">
        <v>2539047707</v>
      </c>
    </row>
    <row r="15" spans="1:19">
      <c r="A15" s="3" t="s">
        <v>55</v>
      </c>
      <c r="C15" s="3" t="s">
        <v>55</v>
      </c>
      <c r="E15" s="3" t="s">
        <v>55</v>
      </c>
      <c r="G15" s="8"/>
      <c r="I15" s="6">
        <f>SUM(I8:I14)</f>
        <v>15943111584</v>
      </c>
      <c r="K15" s="6">
        <f>SUM(K8:K14)</f>
        <v>28165393</v>
      </c>
      <c r="M15" s="6">
        <f>SUM(M8:M14)</f>
        <v>15914946191</v>
      </c>
      <c r="O15" s="6">
        <f>SUM(O8:O14)</f>
        <v>60335665073</v>
      </c>
      <c r="Q15" s="6">
        <f>SUM(Q8:Q14)</f>
        <v>39345563</v>
      </c>
      <c r="S15" s="6">
        <f>SUM(S8:S14)</f>
        <v>60296319510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S8" sqref="S8:S9"/>
    </sheetView>
  </sheetViews>
  <sheetFormatPr defaultRowHeight="22.5"/>
  <cols>
    <col min="1" max="1" width="32.4257812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32.7109375" style="3" bestFit="1" customWidth="1"/>
    <col min="6" max="6" width="1" style="3" customWidth="1"/>
    <col min="7" max="7" width="22.4257812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6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16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">
      <c r="A3" s="1" t="s">
        <v>90</v>
      </c>
      <c r="B3" s="1" t="s">
        <v>90</v>
      </c>
      <c r="C3" s="1" t="s">
        <v>90</v>
      </c>
      <c r="D3" s="1" t="s">
        <v>90</v>
      </c>
      <c r="E3" s="1" t="s">
        <v>90</v>
      </c>
      <c r="F3" s="1" t="s">
        <v>90</v>
      </c>
      <c r="G3" s="1" t="s">
        <v>90</v>
      </c>
      <c r="H3" s="1" t="s">
        <v>90</v>
      </c>
      <c r="I3" s="1" t="s">
        <v>90</v>
      </c>
      <c r="J3" s="1" t="s">
        <v>90</v>
      </c>
      <c r="K3" s="1" t="s">
        <v>90</v>
      </c>
      <c r="L3" s="1" t="s">
        <v>90</v>
      </c>
      <c r="M3" s="1" t="s">
        <v>90</v>
      </c>
      <c r="N3" s="1" t="s">
        <v>90</v>
      </c>
      <c r="O3" s="1" t="s">
        <v>90</v>
      </c>
      <c r="P3" s="1" t="s">
        <v>90</v>
      </c>
      <c r="Q3" s="1" t="s">
        <v>90</v>
      </c>
      <c r="R3" s="1" t="s">
        <v>90</v>
      </c>
      <c r="S3" s="1" t="s">
        <v>90</v>
      </c>
    </row>
    <row r="4" spans="1:19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">
      <c r="A6" s="2" t="s">
        <v>3</v>
      </c>
      <c r="C6" s="2" t="s">
        <v>101</v>
      </c>
      <c r="D6" s="2" t="s">
        <v>101</v>
      </c>
      <c r="E6" s="2" t="s">
        <v>101</v>
      </c>
      <c r="F6" s="2" t="s">
        <v>101</v>
      </c>
      <c r="G6" s="2" t="s">
        <v>101</v>
      </c>
      <c r="I6" s="2" t="s">
        <v>92</v>
      </c>
      <c r="J6" s="2" t="s">
        <v>92</v>
      </c>
      <c r="K6" s="2" t="s">
        <v>92</v>
      </c>
      <c r="L6" s="2" t="s">
        <v>92</v>
      </c>
      <c r="M6" s="2" t="s">
        <v>92</v>
      </c>
      <c r="O6" s="2" t="s">
        <v>93</v>
      </c>
      <c r="P6" s="2" t="s">
        <v>93</v>
      </c>
      <c r="Q6" s="2" t="s">
        <v>93</v>
      </c>
      <c r="R6" s="2" t="s">
        <v>93</v>
      </c>
      <c r="S6" s="2" t="s">
        <v>93</v>
      </c>
    </row>
    <row r="7" spans="1:19" ht="24">
      <c r="A7" s="2" t="s">
        <v>3</v>
      </c>
      <c r="C7" s="2" t="s">
        <v>102</v>
      </c>
      <c r="E7" s="2" t="s">
        <v>103</v>
      </c>
      <c r="G7" s="2" t="s">
        <v>104</v>
      </c>
      <c r="I7" s="2" t="s">
        <v>105</v>
      </c>
      <c r="K7" s="2" t="s">
        <v>97</v>
      </c>
      <c r="M7" s="2" t="s">
        <v>106</v>
      </c>
      <c r="O7" s="2" t="s">
        <v>105</v>
      </c>
      <c r="Q7" s="2" t="s">
        <v>97</v>
      </c>
      <c r="S7" s="2" t="s">
        <v>106</v>
      </c>
    </row>
    <row r="8" spans="1:19" ht="24">
      <c r="A8" s="4" t="s">
        <v>33</v>
      </c>
      <c r="C8" s="3" t="s">
        <v>107</v>
      </c>
      <c r="E8" s="5">
        <v>6523000</v>
      </c>
      <c r="G8" s="5">
        <v>3000</v>
      </c>
      <c r="I8" s="5">
        <v>19569000000</v>
      </c>
      <c r="K8" s="5">
        <v>290497976</v>
      </c>
      <c r="M8" s="5">
        <v>19278502024</v>
      </c>
      <c r="O8" s="5">
        <v>19569000000</v>
      </c>
      <c r="Q8" s="5">
        <v>290497976</v>
      </c>
      <c r="S8" s="5">
        <v>19278502024</v>
      </c>
    </row>
    <row r="9" spans="1:19" ht="24">
      <c r="A9" s="4" t="s">
        <v>20</v>
      </c>
      <c r="C9" s="3" t="s">
        <v>108</v>
      </c>
      <c r="E9" s="5">
        <v>438410</v>
      </c>
      <c r="G9" s="5">
        <v>27500</v>
      </c>
      <c r="I9" s="5">
        <v>0</v>
      </c>
      <c r="K9" s="5">
        <v>0</v>
      </c>
      <c r="M9" s="5">
        <v>0</v>
      </c>
      <c r="O9" s="5">
        <v>12056275000</v>
      </c>
      <c r="Q9" s="5">
        <v>0</v>
      </c>
      <c r="S9" s="5">
        <v>12056275000</v>
      </c>
    </row>
    <row r="10" spans="1:19" ht="24">
      <c r="A10" s="4" t="s">
        <v>26</v>
      </c>
      <c r="C10" s="3" t="s">
        <v>109</v>
      </c>
      <c r="E10" s="5">
        <v>97049883</v>
      </c>
      <c r="G10" s="5">
        <v>250</v>
      </c>
      <c r="I10" s="5">
        <v>0</v>
      </c>
      <c r="K10" s="5">
        <v>0</v>
      </c>
      <c r="M10" s="5">
        <v>0</v>
      </c>
      <c r="O10" s="5">
        <v>24262470750</v>
      </c>
      <c r="Q10" s="5">
        <v>0</v>
      </c>
      <c r="S10" s="5">
        <v>24262470750</v>
      </c>
    </row>
    <row r="11" spans="1:19" ht="24">
      <c r="A11" s="4" t="s">
        <v>50</v>
      </c>
      <c r="C11" s="3" t="s">
        <v>110</v>
      </c>
      <c r="E11" s="5">
        <v>27355427</v>
      </c>
      <c r="G11" s="5">
        <v>410</v>
      </c>
      <c r="I11" s="5">
        <v>11215725070</v>
      </c>
      <c r="K11" s="5">
        <v>1594715315</v>
      </c>
      <c r="M11" s="5">
        <v>9621009755</v>
      </c>
      <c r="O11" s="5">
        <v>11215725070</v>
      </c>
      <c r="Q11" s="5">
        <v>1594715315</v>
      </c>
      <c r="S11" s="5">
        <v>9621009755</v>
      </c>
    </row>
    <row r="12" spans="1:19" ht="24">
      <c r="A12" s="4" t="s">
        <v>39</v>
      </c>
      <c r="C12" s="3" t="s">
        <v>111</v>
      </c>
      <c r="E12" s="5">
        <v>10968660</v>
      </c>
      <c r="G12" s="5">
        <v>700</v>
      </c>
      <c r="I12" s="5">
        <v>7678062000</v>
      </c>
      <c r="K12" s="5">
        <v>1099440803</v>
      </c>
      <c r="M12" s="5">
        <v>6578621197</v>
      </c>
      <c r="O12" s="5">
        <v>7678062000</v>
      </c>
      <c r="Q12" s="5">
        <v>1099440803</v>
      </c>
      <c r="S12" s="5">
        <v>6578621197</v>
      </c>
    </row>
    <row r="13" spans="1:19">
      <c r="A13" s="3" t="s">
        <v>55</v>
      </c>
      <c r="C13" s="3" t="s">
        <v>55</v>
      </c>
      <c r="E13" s="3" t="s">
        <v>55</v>
      </c>
      <c r="G13" s="3" t="s">
        <v>55</v>
      </c>
      <c r="I13" s="6">
        <f>SUM(I8:I12)</f>
        <v>38462787070</v>
      </c>
      <c r="K13" s="6">
        <f>SUM(K8:K12)</f>
        <v>2984654094</v>
      </c>
      <c r="M13" s="6">
        <f>SUM(M8:M12)</f>
        <v>35478132976</v>
      </c>
      <c r="O13" s="6">
        <f>SUM(O8:O12)</f>
        <v>74781532820</v>
      </c>
      <c r="Q13" s="6">
        <f>SUM(Q8:Q12)</f>
        <v>2984654094</v>
      </c>
      <c r="S13" s="6">
        <f>SUM(S8:S12)</f>
        <v>71796878726</v>
      </c>
    </row>
    <row r="14" spans="1:19">
      <c r="M14" s="5"/>
      <c r="S14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9"/>
  <sheetViews>
    <sheetView rightToLeft="1" topLeftCell="A28" workbookViewId="0">
      <selection activeCell="Q48" sqref="Q48"/>
    </sheetView>
  </sheetViews>
  <sheetFormatPr defaultRowHeight="22.5"/>
  <cols>
    <col min="1" max="1" width="40" style="3" bestFit="1" customWidth="1"/>
    <col min="2" max="2" width="1" style="3" customWidth="1"/>
    <col min="3" max="3" width="14.140625" style="3" bestFit="1" customWidth="1"/>
    <col min="4" max="4" width="1" style="3" customWidth="1"/>
    <col min="5" max="5" width="20.5703125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4.140625" style="3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90</v>
      </c>
      <c r="B3" s="1" t="s">
        <v>90</v>
      </c>
      <c r="C3" s="1" t="s">
        <v>90</v>
      </c>
      <c r="D3" s="1" t="s">
        <v>90</v>
      </c>
      <c r="E3" s="1" t="s">
        <v>90</v>
      </c>
      <c r="F3" s="1" t="s">
        <v>90</v>
      </c>
      <c r="G3" s="1" t="s">
        <v>90</v>
      </c>
      <c r="H3" s="1" t="s">
        <v>90</v>
      </c>
      <c r="I3" s="1" t="s">
        <v>90</v>
      </c>
      <c r="J3" s="1" t="s">
        <v>90</v>
      </c>
      <c r="K3" s="1" t="s">
        <v>90</v>
      </c>
      <c r="L3" s="1" t="s">
        <v>90</v>
      </c>
      <c r="M3" s="1" t="s">
        <v>90</v>
      </c>
      <c r="N3" s="1" t="s">
        <v>90</v>
      </c>
      <c r="O3" s="1" t="s">
        <v>90</v>
      </c>
      <c r="P3" s="1" t="s">
        <v>90</v>
      </c>
      <c r="Q3" s="1" t="s">
        <v>90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">
      <c r="A6" s="2" t="s">
        <v>3</v>
      </c>
      <c r="C6" s="2" t="s">
        <v>92</v>
      </c>
      <c r="D6" s="2" t="s">
        <v>92</v>
      </c>
      <c r="E6" s="2" t="s">
        <v>92</v>
      </c>
      <c r="F6" s="2" t="s">
        <v>92</v>
      </c>
      <c r="G6" s="2" t="s">
        <v>92</v>
      </c>
      <c r="H6" s="2" t="s">
        <v>92</v>
      </c>
      <c r="I6" s="2" t="s">
        <v>92</v>
      </c>
      <c r="K6" s="2" t="s">
        <v>93</v>
      </c>
      <c r="L6" s="2" t="s">
        <v>93</v>
      </c>
      <c r="M6" s="2" t="s">
        <v>93</v>
      </c>
      <c r="N6" s="2" t="s">
        <v>93</v>
      </c>
      <c r="O6" s="2" t="s">
        <v>93</v>
      </c>
      <c r="P6" s="2" t="s">
        <v>93</v>
      </c>
      <c r="Q6" s="2" t="s">
        <v>93</v>
      </c>
    </row>
    <row r="7" spans="1:17" ht="24">
      <c r="A7" s="2" t="s">
        <v>3</v>
      </c>
      <c r="C7" s="2" t="s">
        <v>7</v>
      </c>
      <c r="E7" s="2" t="s">
        <v>112</v>
      </c>
      <c r="G7" s="2" t="s">
        <v>113</v>
      </c>
      <c r="I7" s="2" t="s">
        <v>114</v>
      </c>
      <c r="K7" s="2" t="s">
        <v>7</v>
      </c>
      <c r="M7" s="2" t="s">
        <v>112</v>
      </c>
      <c r="O7" s="2" t="s">
        <v>113</v>
      </c>
      <c r="Q7" s="2" t="s">
        <v>114</v>
      </c>
    </row>
    <row r="8" spans="1:17" ht="24">
      <c r="A8" s="4" t="s">
        <v>51</v>
      </c>
      <c r="C8" s="5">
        <v>572505</v>
      </c>
      <c r="E8" s="5">
        <v>9065740622</v>
      </c>
      <c r="G8" s="5">
        <v>8382822308</v>
      </c>
      <c r="I8" s="5">
        <v>682918314</v>
      </c>
      <c r="K8" s="5">
        <v>572505</v>
      </c>
      <c r="M8" s="5">
        <v>9065740622</v>
      </c>
      <c r="O8" s="5">
        <v>7601346331</v>
      </c>
      <c r="Q8" s="11">
        <v>1464394291</v>
      </c>
    </row>
    <row r="9" spans="1:17" ht="24">
      <c r="A9" s="4" t="s">
        <v>23</v>
      </c>
      <c r="C9" s="5">
        <v>10149014</v>
      </c>
      <c r="E9" s="5">
        <v>172111982875</v>
      </c>
      <c r="G9" s="5">
        <v>173221731886</v>
      </c>
      <c r="I9" s="11">
        <v>-1109749011</v>
      </c>
      <c r="K9" s="5">
        <v>10149014</v>
      </c>
      <c r="M9" s="5">
        <v>172111982875</v>
      </c>
      <c r="O9" s="5">
        <v>190126184192</v>
      </c>
      <c r="Q9" s="11">
        <v>-18014201317</v>
      </c>
    </row>
    <row r="10" spans="1:17" ht="24">
      <c r="A10" s="4" t="s">
        <v>53</v>
      </c>
      <c r="C10" s="5">
        <v>1716282</v>
      </c>
      <c r="E10" s="5">
        <v>21581787044</v>
      </c>
      <c r="G10" s="5">
        <v>21747100867</v>
      </c>
      <c r="I10" s="11">
        <v>-165313823</v>
      </c>
      <c r="K10" s="5">
        <v>1716282</v>
      </c>
      <c r="M10" s="5">
        <v>21581787044</v>
      </c>
      <c r="O10" s="5">
        <v>21747100867</v>
      </c>
      <c r="Q10" s="11">
        <v>-165313823</v>
      </c>
    </row>
    <row r="11" spans="1:17" ht="24">
      <c r="A11" s="4" t="s">
        <v>46</v>
      </c>
      <c r="C11" s="5">
        <v>18586166</v>
      </c>
      <c r="E11" s="5">
        <v>147065603365</v>
      </c>
      <c r="G11" s="5">
        <v>149467428546</v>
      </c>
      <c r="I11" s="11">
        <v>-2401825181</v>
      </c>
      <c r="K11" s="5">
        <v>18586166</v>
      </c>
      <c r="M11" s="5">
        <v>147065603365</v>
      </c>
      <c r="O11" s="5">
        <v>164777441803</v>
      </c>
      <c r="Q11" s="11">
        <v>-17711838438</v>
      </c>
    </row>
    <row r="12" spans="1:17" ht="24">
      <c r="A12" s="4" t="s">
        <v>49</v>
      </c>
      <c r="C12" s="5">
        <v>15092307</v>
      </c>
      <c r="E12" s="5">
        <v>127521316073</v>
      </c>
      <c r="G12" s="5">
        <v>127221265918</v>
      </c>
      <c r="I12" s="11">
        <v>300050155</v>
      </c>
      <c r="K12" s="5">
        <v>15092307</v>
      </c>
      <c r="M12" s="5">
        <v>127521316073</v>
      </c>
      <c r="O12" s="5">
        <v>123677955387</v>
      </c>
      <c r="Q12" s="11">
        <v>3843360686</v>
      </c>
    </row>
    <row r="13" spans="1:17" ht="24">
      <c r="A13" s="4" t="s">
        <v>42</v>
      </c>
      <c r="C13" s="5">
        <v>5679000</v>
      </c>
      <c r="E13" s="5">
        <v>126678511278</v>
      </c>
      <c r="G13" s="5">
        <v>125323660890</v>
      </c>
      <c r="I13" s="11">
        <v>1354850388</v>
      </c>
      <c r="K13" s="5">
        <v>5679000</v>
      </c>
      <c r="M13" s="5">
        <v>126678511278</v>
      </c>
      <c r="O13" s="5">
        <v>102381675596</v>
      </c>
      <c r="Q13" s="11">
        <v>24296835682</v>
      </c>
    </row>
    <row r="14" spans="1:17" ht="24">
      <c r="A14" s="4" t="s">
        <v>31</v>
      </c>
      <c r="C14" s="5">
        <v>5120812</v>
      </c>
      <c r="E14" s="5">
        <v>65309102853</v>
      </c>
      <c r="G14" s="5">
        <v>66724915066</v>
      </c>
      <c r="I14" s="11">
        <v>-1415812213</v>
      </c>
      <c r="K14" s="5">
        <v>5120812</v>
      </c>
      <c r="M14" s="5">
        <v>65309102853</v>
      </c>
      <c r="O14" s="5">
        <v>66713137133</v>
      </c>
      <c r="Q14" s="11">
        <v>-1404034280</v>
      </c>
    </row>
    <row r="15" spans="1:17" ht="24">
      <c r="A15" s="4" t="s">
        <v>26</v>
      </c>
      <c r="C15" s="5">
        <v>97049883</v>
      </c>
      <c r="E15" s="5">
        <v>162073692809</v>
      </c>
      <c r="G15" s="5">
        <v>167572621672</v>
      </c>
      <c r="I15" s="11">
        <v>-5498928863</v>
      </c>
      <c r="K15" s="5">
        <v>97049883</v>
      </c>
      <c r="M15" s="5">
        <v>162073692809</v>
      </c>
      <c r="O15" s="5">
        <v>188135088300</v>
      </c>
      <c r="Q15" s="11">
        <v>-26061395491</v>
      </c>
    </row>
    <row r="16" spans="1:17" ht="24">
      <c r="A16" s="4" t="s">
        <v>32</v>
      </c>
      <c r="C16" s="5">
        <v>34755636</v>
      </c>
      <c r="E16" s="5">
        <v>185527270616</v>
      </c>
      <c r="G16" s="5">
        <v>192010578231</v>
      </c>
      <c r="I16" s="11">
        <v>-6483307615</v>
      </c>
      <c r="K16" s="5">
        <v>34755636</v>
      </c>
      <c r="M16" s="5">
        <v>185527270616</v>
      </c>
      <c r="O16" s="5">
        <v>208184657221</v>
      </c>
      <c r="Q16" s="11">
        <v>-22657386605</v>
      </c>
    </row>
    <row r="17" spans="1:17" ht="24">
      <c r="A17" s="4" t="s">
        <v>50</v>
      </c>
      <c r="C17" s="5">
        <v>27837701</v>
      </c>
      <c r="E17" s="5">
        <v>127319178790</v>
      </c>
      <c r="G17" s="5">
        <v>140930090356</v>
      </c>
      <c r="I17" s="11">
        <v>-13610911566</v>
      </c>
      <c r="K17" s="5">
        <v>27837701</v>
      </c>
      <c r="M17" s="5">
        <v>127319178790</v>
      </c>
      <c r="O17" s="5">
        <v>148107749268</v>
      </c>
      <c r="Q17" s="11">
        <v>-20788570478</v>
      </c>
    </row>
    <row r="18" spans="1:17" ht="24">
      <c r="A18" s="4" t="s">
        <v>39</v>
      </c>
      <c r="C18" s="5">
        <v>10968660</v>
      </c>
      <c r="E18" s="5">
        <v>41825428870</v>
      </c>
      <c r="G18" s="5">
        <v>51725712867</v>
      </c>
      <c r="I18" s="11">
        <v>-9900283997</v>
      </c>
      <c r="K18" s="5">
        <v>10968660</v>
      </c>
      <c r="M18" s="5">
        <v>41825428870</v>
      </c>
      <c r="O18" s="5">
        <v>52222695427</v>
      </c>
      <c r="Q18" s="11">
        <v>-10397266557</v>
      </c>
    </row>
    <row r="19" spans="1:17" ht="24">
      <c r="A19" s="4" t="s">
        <v>37</v>
      </c>
      <c r="C19" s="5">
        <v>503596</v>
      </c>
      <c r="E19" s="5">
        <v>16725032762</v>
      </c>
      <c r="G19" s="5">
        <v>17671166014</v>
      </c>
      <c r="I19" s="11">
        <v>-946133252</v>
      </c>
      <c r="K19" s="5">
        <v>503596</v>
      </c>
      <c r="M19" s="5">
        <v>16725032762</v>
      </c>
      <c r="O19" s="5">
        <v>16245114695</v>
      </c>
      <c r="Q19" s="11">
        <v>479918067</v>
      </c>
    </row>
    <row r="20" spans="1:17" ht="24">
      <c r="A20" s="4" t="s">
        <v>24</v>
      </c>
      <c r="C20" s="5">
        <v>4091079</v>
      </c>
      <c r="E20" s="5">
        <v>86418162948</v>
      </c>
      <c r="G20" s="5">
        <v>90688236882</v>
      </c>
      <c r="I20" s="11">
        <v>-4270073934</v>
      </c>
      <c r="K20" s="5">
        <v>4091079</v>
      </c>
      <c r="M20" s="5">
        <v>86418162948</v>
      </c>
      <c r="O20" s="5">
        <v>82583156310</v>
      </c>
      <c r="Q20" s="11">
        <v>3835006638</v>
      </c>
    </row>
    <row r="21" spans="1:17" ht="24">
      <c r="A21" s="4" t="s">
        <v>54</v>
      </c>
      <c r="C21" s="5">
        <v>1260000</v>
      </c>
      <c r="E21" s="5">
        <v>17084140920</v>
      </c>
      <c r="G21" s="5">
        <v>17492068354</v>
      </c>
      <c r="I21" s="11">
        <v>-407927434</v>
      </c>
      <c r="K21" s="5">
        <v>1260000</v>
      </c>
      <c r="M21" s="5">
        <v>17084140920</v>
      </c>
      <c r="O21" s="5">
        <v>17492068354</v>
      </c>
      <c r="Q21" s="11">
        <v>-407927434</v>
      </c>
    </row>
    <row r="22" spans="1:17" ht="24">
      <c r="A22" s="4" t="s">
        <v>34</v>
      </c>
      <c r="C22" s="5">
        <v>1512114</v>
      </c>
      <c r="E22" s="5">
        <v>77395490298</v>
      </c>
      <c r="G22" s="5">
        <v>76087778576</v>
      </c>
      <c r="I22" s="11">
        <v>1307711722</v>
      </c>
      <c r="K22" s="5">
        <v>1512114</v>
      </c>
      <c r="M22" s="5">
        <v>77395490298</v>
      </c>
      <c r="O22" s="5">
        <v>72980981157</v>
      </c>
      <c r="Q22" s="11">
        <v>4414509141</v>
      </c>
    </row>
    <row r="23" spans="1:17" ht="24">
      <c r="A23" s="4" t="s">
        <v>35</v>
      </c>
      <c r="C23" s="5">
        <v>3583887</v>
      </c>
      <c r="E23" s="5">
        <v>138298690704</v>
      </c>
      <c r="G23" s="5">
        <v>135778337097</v>
      </c>
      <c r="I23" s="11">
        <v>2520353607</v>
      </c>
      <c r="K23" s="5">
        <v>3583887</v>
      </c>
      <c r="M23" s="5">
        <v>138298690704</v>
      </c>
      <c r="O23" s="5">
        <v>121435743303</v>
      </c>
      <c r="Q23" s="11">
        <v>16862947401</v>
      </c>
    </row>
    <row r="24" spans="1:17" ht="24">
      <c r="A24" s="4" t="s">
        <v>19</v>
      </c>
      <c r="C24" s="5">
        <v>38213656</v>
      </c>
      <c r="E24" s="5">
        <v>218041274446</v>
      </c>
      <c r="G24" s="5">
        <v>218870860823</v>
      </c>
      <c r="I24" s="11">
        <v>-829586377</v>
      </c>
      <c r="K24" s="5">
        <v>38213656</v>
      </c>
      <c r="M24" s="5">
        <v>218041274446</v>
      </c>
      <c r="O24" s="5">
        <v>185436548845</v>
      </c>
      <c r="Q24" s="11">
        <v>32604725601</v>
      </c>
    </row>
    <row r="25" spans="1:17" ht="24">
      <c r="A25" s="4" t="s">
        <v>47</v>
      </c>
      <c r="C25" s="5">
        <v>59687567</v>
      </c>
      <c r="E25" s="5">
        <v>178768599466</v>
      </c>
      <c r="G25" s="5">
        <v>179124594022</v>
      </c>
      <c r="I25" s="11">
        <v>-355994556</v>
      </c>
      <c r="K25" s="5">
        <v>59687567</v>
      </c>
      <c r="M25" s="5">
        <v>178768599466</v>
      </c>
      <c r="O25" s="5">
        <v>199995406601</v>
      </c>
      <c r="Q25" s="11">
        <v>-21226807135</v>
      </c>
    </row>
    <row r="26" spans="1:17" ht="24">
      <c r="A26" s="4" t="s">
        <v>52</v>
      </c>
      <c r="C26" s="5">
        <v>21432999</v>
      </c>
      <c r="E26" s="5">
        <v>103842873725</v>
      </c>
      <c r="G26" s="5">
        <v>99198280686</v>
      </c>
      <c r="I26" s="11">
        <v>4644593039</v>
      </c>
      <c r="K26" s="5">
        <v>21432999</v>
      </c>
      <c r="M26" s="5">
        <v>103842873725</v>
      </c>
      <c r="O26" s="5">
        <v>102705608560</v>
      </c>
      <c r="Q26" s="11">
        <v>1137265165</v>
      </c>
    </row>
    <row r="27" spans="1:17" ht="24">
      <c r="A27" s="4" t="s">
        <v>33</v>
      </c>
      <c r="C27" s="5">
        <v>6523000</v>
      </c>
      <c r="E27" s="5">
        <v>140706882855</v>
      </c>
      <c r="G27" s="5">
        <v>156074408770</v>
      </c>
      <c r="I27" s="11">
        <v>-15367525915</v>
      </c>
      <c r="K27" s="5">
        <v>6523000</v>
      </c>
      <c r="M27" s="5">
        <v>140706882855</v>
      </c>
      <c r="O27" s="5">
        <v>150389072409</v>
      </c>
      <c r="Q27" s="11">
        <v>-9682189554</v>
      </c>
    </row>
    <row r="28" spans="1:17" ht="24">
      <c r="A28" s="4" t="s">
        <v>16</v>
      </c>
      <c r="C28" s="5">
        <v>58690503</v>
      </c>
      <c r="E28" s="5">
        <v>103264091277</v>
      </c>
      <c r="G28" s="5">
        <v>110851018371</v>
      </c>
      <c r="I28" s="11">
        <v>-7586927094</v>
      </c>
      <c r="K28" s="5">
        <v>58690503</v>
      </c>
      <c r="M28" s="5">
        <v>103264091277</v>
      </c>
      <c r="O28" s="5">
        <v>116942777872</v>
      </c>
      <c r="Q28" s="11">
        <v>-13678686595</v>
      </c>
    </row>
    <row r="29" spans="1:17" ht="24">
      <c r="A29" s="4" t="s">
        <v>25</v>
      </c>
      <c r="C29" s="5">
        <v>1496857</v>
      </c>
      <c r="E29" s="5">
        <v>42927377719</v>
      </c>
      <c r="G29" s="5">
        <v>46111592219</v>
      </c>
      <c r="I29" s="11">
        <v>-3184214500</v>
      </c>
      <c r="K29" s="5">
        <v>1496857</v>
      </c>
      <c r="M29" s="5">
        <v>42927377719</v>
      </c>
      <c r="O29" s="5">
        <v>49950502709</v>
      </c>
      <c r="Q29" s="11">
        <v>-7023124990</v>
      </c>
    </row>
    <row r="30" spans="1:17" ht="24">
      <c r="A30" s="4" t="s">
        <v>45</v>
      </c>
      <c r="C30" s="5">
        <v>13393577</v>
      </c>
      <c r="E30" s="5">
        <v>78418783927</v>
      </c>
      <c r="G30" s="5">
        <v>80815283266</v>
      </c>
      <c r="I30" s="11">
        <v>-2396499339</v>
      </c>
      <c r="K30" s="5">
        <v>13393577</v>
      </c>
      <c r="M30" s="5">
        <v>78418783927</v>
      </c>
      <c r="O30" s="5">
        <v>77924283570</v>
      </c>
      <c r="Q30" s="11">
        <v>494500357</v>
      </c>
    </row>
    <row r="31" spans="1:17" ht="24">
      <c r="A31" s="4" t="s">
        <v>18</v>
      </c>
      <c r="C31" s="5">
        <v>67562551</v>
      </c>
      <c r="E31" s="5">
        <v>161118168617</v>
      </c>
      <c r="G31" s="5">
        <v>160585827934</v>
      </c>
      <c r="I31" s="11">
        <v>532340683</v>
      </c>
      <c r="K31" s="5">
        <v>67562551</v>
      </c>
      <c r="M31" s="5">
        <v>161118168617</v>
      </c>
      <c r="O31" s="5">
        <v>156956266610</v>
      </c>
      <c r="Q31" s="11">
        <v>4161902007</v>
      </c>
    </row>
    <row r="32" spans="1:17" ht="24">
      <c r="A32" s="4" t="s">
        <v>29</v>
      </c>
      <c r="C32" s="5">
        <v>4650000</v>
      </c>
      <c r="E32" s="5">
        <v>130488446475</v>
      </c>
      <c r="G32" s="5">
        <v>130257329850</v>
      </c>
      <c r="I32" s="11">
        <v>231116625</v>
      </c>
      <c r="K32" s="5">
        <v>4650000</v>
      </c>
      <c r="M32" s="5">
        <v>130488446475</v>
      </c>
      <c r="O32" s="5">
        <v>142879969680</v>
      </c>
      <c r="Q32" s="11">
        <v>-12391523205</v>
      </c>
    </row>
    <row r="33" spans="1:17" ht="24">
      <c r="A33" s="4" t="s">
        <v>43</v>
      </c>
      <c r="C33" s="5">
        <v>28229806</v>
      </c>
      <c r="E33" s="5">
        <v>142273521977</v>
      </c>
      <c r="G33" s="5">
        <v>143978696481</v>
      </c>
      <c r="I33" s="11">
        <v>-1705174504</v>
      </c>
      <c r="K33" s="5">
        <v>28229806</v>
      </c>
      <c r="M33" s="5">
        <v>142273521977</v>
      </c>
      <c r="O33" s="5">
        <v>124821212844</v>
      </c>
      <c r="Q33" s="11">
        <v>17452309133</v>
      </c>
    </row>
    <row r="34" spans="1:17" ht="24">
      <c r="A34" s="4" t="s">
        <v>22</v>
      </c>
      <c r="C34" s="5">
        <v>492473</v>
      </c>
      <c r="E34" s="5">
        <v>4430362210</v>
      </c>
      <c r="G34" s="5">
        <v>3632407469</v>
      </c>
      <c r="I34" s="11">
        <v>797954741</v>
      </c>
      <c r="K34" s="5">
        <v>492473</v>
      </c>
      <c r="M34" s="5">
        <v>4430362210</v>
      </c>
      <c r="O34" s="5">
        <v>3651837987</v>
      </c>
      <c r="Q34" s="11">
        <v>778524223</v>
      </c>
    </row>
    <row r="35" spans="1:17" ht="24">
      <c r="A35" s="4" t="s">
        <v>17</v>
      </c>
      <c r="C35" s="5">
        <v>32839011</v>
      </c>
      <c r="E35" s="5">
        <v>69857344412</v>
      </c>
      <c r="G35" s="5">
        <v>74231589343</v>
      </c>
      <c r="I35" s="11">
        <v>-4374244931</v>
      </c>
      <c r="K35" s="5">
        <v>32839011</v>
      </c>
      <c r="M35" s="5">
        <v>69857344412</v>
      </c>
      <c r="O35" s="5">
        <v>75077920524</v>
      </c>
      <c r="Q35" s="11">
        <v>-5220576112</v>
      </c>
    </row>
    <row r="36" spans="1:17" ht="24">
      <c r="A36" s="4" t="s">
        <v>27</v>
      </c>
      <c r="C36" s="5">
        <v>6252000</v>
      </c>
      <c r="E36" s="5">
        <v>46921744530</v>
      </c>
      <c r="G36" s="5">
        <v>50215588848</v>
      </c>
      <c r="I36" s="11">
        <v>-3293844318</v>
      </c>
      <c r="K36" s="5">
        <v>6252000</v>
      </c>
      <c r="M36" s="5">
        <v>46921744530</v>
      </c>
      <c r="O36" s="5">
        <v>55523005172</v>
      </c>
      <c r="Q36" s="11">
        <v>-8601260642</v>
      </c>
    </row>
    <row r="37" spans="1:17" ht="24">
      <c r="A37" s="4" t="s">
        <v>28</v>
      </c>
      <c r="C37" s="5">
        <v>177809955</v>
      </c>
      <c r="E37" s="5">
        <v>199199487960</v>
      </c>
      <c r="G37" s="5">
        <v>209804607106</v>
      </c>
      <c r="I37" s="11">
        <v>-10605119146</v>
      </c>
      <c r="K37" s="5">
        <v>177809955</v>
      </c>
      <c r="M37" s="5">
        <v>199199487960</v>
      </c>
      <c r="O37" s="5">
        <v>216439113400</v>
      </c>
      <c r="Q37" s="11">
        <v>-17239625440</v>
      </c>
    </row>
    <row r="38" spans="1:17" ht="24">
      <c r="A38" s="4" t="s">
        <v>38</v>
      </c>
      <c r="C38" s="5">
        <v>306282</v>
      </c>
      <c r="E38" s="5">
        <v>1580374239928</v>
      </c>
      <c r="G38" s="5">
        <v>1308645861282</v>
      </c>
      <c r="I38" s="11">
        <v>271728378646</v>
      </c>
      <c r="K38" s="5">
        <v>306282</v>
      </c>
      <c r="M38" s="5">
        <v>1580374239928</v>
      </c>
      <c r="O38" s="5">
        <v>1001488837610</v>
      </c>
      <c r="Q38" s="11">
        <v>578885402318</v>
      </c>
    </row>
    <row r="39" spans="1:17" ht="24">
      <c r="A39" s="4" t="s">
        <v>20</v>
      </c>
      <c r="C39" s="5">
        <v>775410</v>
      </c>
      <c r="E39" s="5">
        <v>121030436674</v>
      </c>
      <c r="G39" s="5">
        <v>123327409680</v>
      </c>
      <c r="I39" s="11">
        <v>-2296973006</v>
      </c>
      <c r="K39" s="5">
        <v>775410</v>
      </c>
      <c r="M39" s="5">
        <v>121030436674</v>
      </c>
      <c r="O39" s="5">
        <v>122243532582</v>
      </c>
      <c r="Q39" s="11">
        <v>-1213095908</v>
      </c>
    </row>
    <row r="40" spans="1:17" ht="24">
      <c r="A40" s="4" t="s">
        <v>21</v>
      </c>
      <c r="C40" s="5">
        <v>16364311</v>
      </c>
      <c r="E40" s="5">
        <v>95324288028</v>
      </c>
      <c r="G40" s="5">
        <v>85578620819</v>
      </c>
      <c r="I40" s="11">
        <v>9745667209</v>
      </c>
      <c r="K40" s="5">
        <v>16364311</v>
      </c>
      <c r="M40" s="5">
        <v>95324288028</v>
      </c>
      <c r="O40" s="5">
        <v>88635015867</v>
      </c>
      <c r="Q40" s="11">
        <v>6689272161</v>
      </c>
    </row>
    <row r="41" spans="1:17" ht="24">
      <c r="A41" s="4" t="s">
        <v>30</v>
      </c>
      <c r="C41" s="5">
        <v>4447007</v>
      </c>
      <c r="E41" s="5">
        <v>44426500448</v>
      </c>
      <c r="G41" s="5">
        <v>40757446182</v>
      </c>
      <c r="I41" s="11">
        <v>3669054266</v>
      </c>
      <c r="K41" s="5">
        <v>4447007</v>
      </c>
      <c r="M41" s="5">
        <v>44426500448</v>
      </c>
      <c r="O41" s="5">
        <v>39307741827</v>
      </c>
      <c r="Q41" s="11">
        <v>5118758621</v>
      </c>
    </row>
    <row r="42" spans="1:17" ht="24">
      <c r="A42" s="4" t="s">
        <v>44</v>
      </c>
      <c r="C42" s="5">
        <v>17111041</v>
      </c>
      <c r="E42" s="5">
        <v>197307071550</v>
      </c>
      <c r="G42" s="5">
        <v>189993102518</v>
      </c>
      <c r="I42" s="11">
        <v>7313969032</v>
      </c>
      <c r="K42" s="5">
        <v>17111041</v>
      </c>
      <c r="M42" s="5">
        <v>197307071550</v>
      </c>
      <c r="O42" s="5">
        <v>202759086362</v>
      </c>
      <c r="Q42" s="11">
        <v>-5452014812</v>
      </c>
    </row>
    <row r="43" spans="1:17" ht="24">
      <c r="A43" s="4" t="s">
        <v>48</v>
      </c>
      <c r="C43" s="5">
        <v>68942327</v>
      </c>
      <c r="E43" s="5">
        <v>104580015355</v>
      </c>
      <c r="G43" s="5">
        <v>109197119711</v>
      </c>
      <c r="I43" s="11">
        <v>-4617104356</v>
      </c>
      <c r="K43" s="5">
        <v>68942327</v>
      </c>
      <c r="M43" s="5">
        <v>104580015355</v>
      </c>
      <c r="O43" s="5">
        <v>111620386081</v>
      </c>
      <c r="Q43" s="11">
        <v>-7040370726</v>
      </c>
    </row>
    <row r="44" spans="1:17" ht="24">
      <c r="A44" s="4" t="s">
        <v>36</v>
      </c>
      <c r="C44" s="5">
        <v>1552662</v>
      </c>
      <c r="E44" s="5">
        <v>107622931888</v>
      </c>
      <c r="G44" s="5">
        <v>107823576964</v>
      </c>
      <c r="I44" s="11">
        <v>-200645076</v>
      </c>
      <c r="K44" s="5">
        <v>1552662</v>
      </c>
      <c r="M44" s="5">
        <v>107622931888</v>
      </c>
      <c r="O44" s="5">
        <v>97324411061</v>
      </c>
      <c r="Q44" s="11">
        <v>10298520827</v>
      </c>
    </row>
    <row r="45" spans="1:17" ht="24">
      <c r="A45" s="4" t="s">
        <v>40</v>
      </c>
      <c r="C45" s="5">
        <v>12331929</v>
      </c>
      <c r="E45" s="5">
        <v>243577468426</v>
      </c>
      <c r="G45" s="5">
        <v>248021617868</v>
      </c>
      <c r="I45" s="11">
        <v>-4444149442</v>
      </c>
      <c r="K45" s="5">
        <v>12331929</v>
      </c>
      <c r="M45" s="5">
        <v>243577468426</v>
      </c>
      <c r="O45" s="5">
        <v>222339205640</v>
      </c>
      <c r="Q45" s="11">
        <v>21238262786</v>
      </c>
    </row>
    <row r="46" spans="1:17" ht="24">
      <c r="A46" s="4" t="s">
        <v>15</v>
      </c>
      <c r="C46" s="5">
        <v>84245315</v>
      </c>
      <c r="E46" s="5">
        <v>286990877772</v>
      </c>
      <c r="G46" s="5">
        <v>285148508554</v>
      </c>
      <c r="I46" s="11">
        <v>1842369218</v>
      </c>
      <c r="K46" s="5">
        <v>84245315</v>
      </c>
      <c r="M46" s="5">
        <v>286990877772</v>
      </c>
      <c r="O46" s="5">
        <v>314906638895</v>
      </c>
      <c r="Q46" s="11">
        <v>-27915761123</v>
      </c>
    </row>
    <row r="47" spans="1:17" ht="24">
      <c r="A47" s="4" t="s">
        <v>41</v>
      </c>
      <c r="C47" s="5">
        <v>9000000</v>
      </c>
      <c r="E47" s="5">
        <v>19386957150</v>
      </c>
      <c r="G47" s="5">
        <v>19386957150</v>
      </c>
      <c r="I47" s="11">
        <v>0</v>
      </c>
      <c r="K47" s="5">
        <v>9000000</v>
      </c>
      <c r="M47" s="5">
        <v>19386957150</v>
      </c>
      <c r="O47" s="5">
        <v>21895220811</v>
      </c>
      <c r="Q47" s="11">
        <v>-2508263661</v>
      </c>
    </row>
    <row r="48" spans="1:17" ht="24">
      <c r="A48" s="4" t="s">
        <v>65</v>
      </c>
      <c r="C48" s="5">
        <v>139883</v>
      </c>
      <c r="E48" s="5">
        <v>131108151859</v>
      </c>
      <c r="G48" s="5">
        <v>129298231632</v>
      </c>
      <c r="I48" s="11">
        <v>1809920227</v>
      </c>
      <c r="K48" s="5">
        <v>139883</v>
      </c>
      <c r="M48" s="5">
        <v>131108151859</v>
      </c>
      <c r="O48" s="5">
        <v>130036993983</v>
      </c>
      <c r="Q48" s="11">
        <v>1071157876</v>
      </c>
    </row>
    <row r="49" spans="1:17">
      <c r="A49" s="3" t="s">
        <v>55</v>
      </c>
      <c r="C49" s="3" t="s">
        <v>55</v>
      </c>
      <c r="E49" s="6">
        <f>SUM(E8:E48)</f>
        <v>6073989031501</v>
      </c>
      <c r="G49" s="6">
        <f>SUM(G8:G48)</f>
        <v>5872976053078</v>
      </c>
      <c r="I49" s="6">
        <f>SUM(I8:I48)</f>
        <v>201012978423</v>
      </c>
      <c r="K49" s="3" t="s">
        <v>55</v>
      </c>
      <c r="M49" s="6">
        <f>SUM(M8:M48)</f>
        <v>6073989031501</v>
      </c>
      <c r="O49" s="6">
        <f>SUM(O8:O48)</f>
        <v>5595662692846</v>
      </c>
      <c r="Q49" s="6">
        <f>SUM(Q8:Q48)</f>
        <v>478326338655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9"/>
  <sheetViews>
    <sheetView rightToLeft="1" topLeftCell="A7" workbookViewId="0">
      <selection activeCell="Q25" sqref="Q25:Q27"/>
    </sheetView>
  </sheetViews>
  <sheetFormatPr defaultRowHeight="22.5"/>
  <cols>
    <col min="1" max="1" width="34.85546875" style="3" bestFit="1" customWidth="1"/>
    <col min="2" max="2" width="1" style="3" customWidth="1"/>
    <col min="3" max="3" width="11.42578125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18.5703125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12.7109375" style="3" bestFit="1" customWidth="1"/>
    <col min="12" max="12" width="1" style="3" customWidth="1"/>
    <col min="13" max="13" width="20.425781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90</v>
      </c>
      <c r="B3" s="1" t="s">
        <v>90</v>
      </c>
      <c r="C3" s="1" t="s">
        <v>90</v>
      </c>
      <c r="D3" s="1" t="s">
        <v>90</v>
      </c>
      <c r="E3" s="1" t="s">
        <v>90</v>
      </c>
      <c r="F3" s="1" t="s">
        <v>90</v>
      </c>
      <c r="G3" s="1" t="s">
        <v>90</v>
      </c>
      <c r="H3" s="1" t="s">
        <v>90</v>
      </c>
      <c r="I3" s="1" t="s">
        <v>90</v>
      </c>
      <c r="J3" s="1" t="s">
        <v>90</v>
      </c>
      <c r="K3" s="1" t="s">
        <v>90</v>
      </c>
      <c r="L3" s="1" t="s">
        <v>90</v>
      </c>
      <c r="M3" s="1" t="s">
        <v>90</v>
      </c>
      <c r="N3" s="1" t="s">
        <v>90</v>
      </c>
      <c r="O3" s="1" t="s">
        <v>90</v>
      </c>
      <c r="P3" s="1" t="s">
        <v>90</v>
      </c>
      <c r="Q3" s="1" t="s">
        <v>90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">
      <c r="A6" s="2" t="s">
        <v>3</v>
      </c>
      <c r="C6" s="2" t="s">
        <v>92</v>
      </c>
      <c r="D6" s="2" t="s">
        <v>92</v>
      </c>
      <c r="E6" s="2" t="s">
        <v>92</v>
      </c>
      <c r="F6" s="2" t="s">
        <v>92</v>
      </c>
      <c r="G6" s="2" t="s">
        <v>92</v>
      </c>
      <c r="H6" s="2" t="s">
        <v>92</v>
      </c>
      <c r="I6" s="2" t="s">
        <v>92</v>
      </c>
      <c r="K6" s="2" t="s">
        <v>93</v>
      </c>
      <c r="L6" s="2" t="s">
        <v>93</v>
      </c>
      <c r="M6" s="2" t="s">
        <v>93</v>
      </c>
      <c r="N6" s="2" t="s">
        <v>93</v>
      </c>
      <c r="O6" s="2" t="s">
        <v>93</v>
      </c>
      <c r="P6" s="2" t="s">
        <v>93</v>
      </c>
      <c r="Q6" s="2" t="s">
        <v>93</v>
      </c>
    </row>
    <row r="7" spans="1:17" ht="24">
      <c r="A7" s="2" t="s">
        <v>3</v>
      </c>
      <c r="C7" s="2" t="s">
        <v>7</v>
      </c>
      <c r="E7" s="2" t="s">
        <v>112</v>
      </c>
      <c r="G7" s="2" t="s">
        <v>113</v>
      </c>
      <c r="I7" s="2" t="s">
        <v>115</v>
      </c>
      <c r="K7" s="2" t="s">
        <v>7</v>
      </c>
      <c r="M7" s="2" t="s">
        <v>112</v>
      </c>
      <c r="O7" s="2" t="s">
        <v>113</v>
      </c>
      <c r="Q7" s="2" t="s">
        <v>115</v>
      </c>
    </row>
    <row r="8" spans="1:17" ht="24">
      <c r="A8" s="4" t="s">
        <v>19</v>
      </c>
      <c r="C8" s="5">
        <v>5000000</v>
      </c>
      <c r="E8" s="5">
        <v>29186250374</v>
      </c>
      <c r="G8" s="5">
        <v>24263125843</v>
      </c>
      <c r="I8" s="5">
        <v>4923124531</v>
      </c>
      <c r="K8" s="5">
        <v>10000000</v>
      </c>
      <c r="M8" s="5">
        <v>57541526727</v>
      </c>
      <c r="O8" s="5">
        <v>48526251683</v>
      </c>
      <c r="Q8" s="5">
        <v>9015275044</v>
      </c>
    </row>
    <row r="9" spans="1:17" ht="24">
      <c r="A9" s="4" t="s">
        <v>18</v>
      </c>
      <c r="C9" s="5">
        <v>7000000</v>
      </c>
      <c r="E9" s="5">
        <v>16977205584</v>
      </c>
      <c r="G9" s="5">
        <v>16261876584</v>
      </c>
      <c r="I9" s="5">
        <v>715329000</v>
      </c>
      <c r="K9" s="5">
        <v>7000001</v>
      </c>
      <c r="M9" s="5">
        <v>16977205585</v>
      </c>
      <c r="O9" s="5">
        <v>16261878901</v>
      </c>
      <c r="Q9" s="5">
        <v>715326684</v>
      </c>
    </row>
    <row r="10" spans="1:17" ht="24">
      <c r="A10" s="4" t="s">
        <v>43</v>
      </c>
      <c r="C10" s="5">
        <v>8275792</v>
      </c>
      <c r="E10" s="5">
        <v>42420501888</v>
      </c>
      <c r="G10" s="5">
        <v>36592330625</v>
      </c>
      <c r="I10" s="5">
        <v>5828171263</v>
      </c>
      <c r="K10" s="5">
        <v>8275792</v>
      </c>
      <c r="M10" s="5">
        <v>42420501888</v>
      </c>
      <c r="O10" s="5">
        <v>36592330625</v>
      </c>
      <c r="Q10" s="5">
        <v>5828171263</v>
      </c>
    </row>
    <row r="11" spans="1:17" ht="24">
      <c r="A11" s="4" t="s">
        <v>21</v>
      </c>
      <c r="C11" s="5">
        <v>3000000</v>
      </c>
      <c r="E11" s="5">
        <v>17895018935</v>
      </c>
      <c r="G11" s="5">
        <v>16249083000</v>
      </c>
      <c r="I11" s="5">
        <v>1645935935</v>
      </c>
      <c r="K11" s="5">
        <v>3000000</v>
      </c>
      <c r="M11" s="5">
        <v>17895018935</v>
      </c>
      <c r="O11" s="5">
        <v>16249083000</v>
      </c>
      <c r="Q11" s="5">
        <v>1645935935</v>
      </c>
    </row>
    <row r="12" spans="1:17" ht="24">
      <c r="A12" s="4" t="s">
        <v>40</v>
      </c>
      <c r="C12" s="5">
        <v>700000</v>
      </c>
      <c r="E12" s="5">
        <v>14544338805</v>
      </c>
      <c r="G12" s="5">
        <v>12620689263</v>
      </c>
      <c r="I12" s="5">
        <v>1923649542</v>
      </c>
      <c r="K12" s="5">
        <v>700000</v>
      </c>
      <c r="M12" s="5">
        <v>14544338805</v>
      </c>
      <c r="O12" s="5">
        <v>12620689263</v>
      </c>
      <c r="Q12" s="5">
        <v>1923649542</v>
      </c>
    </row>
    <row r="13" spans="1:17" ht="24">
      <c r="A13" s="4" t="s">
        <v>51</v>
      </c>
      <c r="C13" s="5">
        <v>0</v>
      </c>
      <c r="E13" s="5">
        <v>0</v>
      </c>
      <c r="G13" s="5">
        <v>0</v>
      </c>
      <c r="I13" s="5">
        <v>0</v>
      </c>
      <c r="K13" s="5">
        <v>114499</v>
      </c>
      <c r="M13" s="5">
        <v>9993196780</v>
      </c>
      <c r="O13" s="5">
        <v>7601213557</v>
      </c>
      <c r="Q13" s="5">
        <v>2391983223</v>
      </c>
    </row>
    <row r="14" spans="1:17" ht="24">
      <c r="A14" s="4" t="s">
        <v>31</v>
      </c>
      <c r="C14" s="5">
        <v>0</v>
      </c>
      <c r="E14" s="5">
        <v>0</v>
      </c>
      <c r="G14" s="5">
        <v>0</v>
      </c>
      <c r="I14" s="5">
        <v>0</v>
      </c>
      <c r="K14" s="5">
        <v>9682557</v>
      </c>
      <c r="M14" s="5">
        <v>108798655868</v>
      </c>
      <c r="O14" s="5">
        <v>103973309622</v>
      </c>
      <c r="Q14" s="5">
        <v>4825346246</v>
      </c>
    </row>
    <row r="15" spans="1:17" ht="24">
      <c r="A15" s="4" t="s">
        <v>116</v>
      </c>
      <c r="C15" s="5">
        <v>0</v>
      </c>
      <c r="E15" s="5">
        <v>0</v>
      </c>
      <c r="G15" s="5">
        <v>0</v>
      </c>
      <c r="I15" s="5">
        <v>0</v>
      </c>
      <c r="K15" s="5">
        <v>10000000</v>
      </c>
      <c r="M15" s="5">
        <v>177164255500</v>
      </c>
      <c r="O15" s="5">
        <v>177164255500</v>
      </c>
      <c r="Q15" s="5">
        <v>0</v>
      </c>
    </row>
    <row r="16" spans="1:17" ht="24">
      <c r="A16" s="4" t="s">
        <v>54</v>
      </c>
      <c r="C16" s="5">
        <v>0</v>
      </c>
      <c r="E16" s="5">
        <v>0</v>
      </c>
      <c r="G16" s="5">
        <v>0</v>
      </c>
      <c r="I16" s="5">
        <v>0</v>
      </c>
      <c r="K16" s="5">
        <v>1079975</v>
      </c>
      <c r="M16" s="5">
        <v>15373223858</v>
      </c>
      <c r="O16" s="5">
        <v>14679377220</v>
      </c>
      <c r="Q16" s="5">
        <v>693846638</v>
      </c>
    </row>
    <row r="17" spans="1:17" ht="24">
      <c r="A17" s="4" t="s">
        <v>117</v>
      </c>
      <c r="C17" s="5">
        <v>0</v>
      </c>
      <c r="E17" s="5">
        <v>0</v>
      </c>
      <c r="G17" s="5">
        <v>0</v>
      </c>
      <c r="I17" s="5">
        <v>0</v>
      </c>
      <c r="K17" s="5">
        <v>2000000</v>
      </c>
      <c r="M17" s="5">
        <v>24925688388</v>
      </c>
      <c r="O17" s="5">
        <v>17037455976</v>
      </c>
      <c r="Q17" s="5">
        <v>7888232412</v>
      </c>
    </row>
    <row r="18" spans="1:17" ht="24">
      <c r="A18" s="4" t="s">
        <v>22</v>
      </c>
      <c r="C18" s="5">
        <v>0</v>
      </c>
      <c r="E18" s="5">
        <v>0</v>
      </c>
      <c r="G18" s="5">
        <v>0</v>
      </c>
      <c r="I18" s="5">
        <v>0</v>
      </c>
      <c r="K18" s="5">
        <v>4447007</v>
      </c>
      <c r="M18" s="5">
        <v>34860734827</v>
      </c>
      <c r="O18" s="5">
        <v>34860734827</v>
      </c>
      <c r="Q18" s="5">
        <v>0</v>
      </c>
    </row>
    <row r="19" spans="1:17" ht="24">
      <c r="A19" s="4" t="s">
        <v>17</v>
      </c>
      <c r="C19" s="5">
        <v>0</v>
      </c>
      <c r="E19" s="5">
        <v>0</v>
      </c>
      <c r="G19" s="5">
        <v>0</v>
      </c>
      <c r="I19" s="5">
        <v>0</v>
      </c>
      <c r="K19" s="5">
        <v>1</v>
      </c>
      <c r="M19" s="5">
        <v>1</v>
      </c>
      <c r="O19" s="5">
        <v>2286</v>
      </c>
      <c r="Q19" s="11">
        <v>-2285</v>
      </c>
    </row>
    <row r="20" spans="1:17" ht="24">
      <c r="A20" s="4" t="s">
        <v>28</v>
      </c>
      <c r="C20" s="5">
        <v>0</v>
      </c>
      <c r="E20" s="5">
        <v>0</v>
      </c>
      <c r="G20" s="5">
        <v>0</v>
      </c>
      <c r="I20" s="5">
        <v>0</v>
      </c>
      <c r="K20" s="5">
        <v>14200000</v>
      </c>
      <c r="M20" s="5">
        <v>16190979203</v>
      </c>
      <c r="O20" s="5">
        <v>17284945663</v>
      </c>
      <c r="Q20" s="11">
        <v>-1093966460</v>
      </c>
    </row>
    <row r="21" spans="1:17" ht="24">
      <c r="A21" s="4" t="s">
        <v>38</v>
      </c>
      <c r="C21" s="5">
        <v>0</v>
      </c>
      <c r="E21" s="5">
        <v>0</v>
      </c>
      <c r="G21" s="5">
        <v>0</v>
      </c>
      <c r="I21" s="5">
        <v>0</v>
      </c>
      <c r="K21" s="5">
        <v>21000</v>
      </c>
      <c r="M21" s="5">
        <v>79951754160</v>
      </c>
      <c r="O21" s="5">
        <v>68510697925</v>
      </c>
      <c r="Q21" s="5">
        <v>11441056235</v>
      </c>
    </row>
    <row r="22" spans="1:17" ht="24">
      <c r="A22" s="4" t="s">
        <v>118</v>
      </c>
      <c r="C22" s="5">
        <v>0</v>
      </c>
      <c r="E22" s="5">
        <v>0</v>
      </c>
      <c r="G22" s="5">
        <v>0</v>
      </c>
      <c r="I22" s="5">
        <v>0</v>
      </c>
      <c r="K22" s="5">
        <v>7500000</v>
      </c>
      <c r="M22" s="5">
        <v>50249105176</v>
      </c>
      <c r="O22" s="5">
        <v>50249105176</v>
      </c>
      <c r="Q22" s="5">
        <v>0</v>
      </c>
    </row>
    <row r="23" spans="1:17" ht="24">
      <c r="A23" s="4" t="s">
        <v>119</v>
      </c>
      <c r="C23" s="5">
        <v>0</v>
      </c>
      <c r="E23" s="5">
        <v>0</v>
      </c>
      <c r="G23" s="5">
        <v>0</v>
      </c>
      <c r="I23" s="5">
        <v>0</v>
      </c>
      <c r="K23" s="5">
        <v>240000</v>
      </c>
      <c r="M23" s="5">
        <v>22234932804</v>
      </c>
      <c r="O23" s="5">
        <v>15401812154</v>
      </c>
      <c r="Q23" s="11">
        <v>6833120650</v>
      </c>
    </row>
    <row r="24" spans="1:17" ht="24">
      <c r="A24" s="4" t="s">
        <v>120</v>
      </c>
      <c r="C24" s="5">
        <v>0</v>
      </c>
      <c r="E24" s="5">
        <v>0</v>
      </c>
      <c r="G24" s="5">
        <v>0</v>
      </c>
      <c r="I24" s="5">
        <v>0</v>
      </c>
      <c r="K24" s="5">
        <v>859653</v>
      </c>
      <c r="M24" s="5">
        <v>3234426615</v>
      </c>
      <c r="O24" s="5">
        <v>2817545013</v>
      </c>
      <c r="Q24" s="11">
        <v>416881602</v>
      </c>
    </row>
    <row r="25" spans="1:17" ht="24">
      <c r="A25" s="4" t="s">
        <v>65</v>
      </c>
      <c r="C25" s="5">
        <v>24547</v>
      </c>
      <c r="E25" s="5">
        <v>22997429347</v>
      </c>
      <c r="G25" s="5">
        <v>22819199555</v>
      </c>
      <c r="I25" s="5">
        <v>178229792</v>
      </c>
      <c r="K25" s="5">
        <v>52681</v>
      </c>
      <c r="M25" s="5">
        <v>48993878101</v>
      </c>
      <c r="O25" s="5">
        <v>48955714887</v>
      </c>
      <c r="Q25" s="11">
        <v>38163214</v>
      </c>
    </row>
    <row r="26" spans="1:17" ht="24">
      <c r="A26" s="4" t="s">
        <v>99</v>
      </c>
      <c r="C26" s="5">
        <v>0</v>
      </c>
      <c r="E26" s="5">
        <v>0</v>
      </c>
      <c r="G26" s="5">
        <v>0</v>
      </c>
      <c r="I26" s="5">
        <v>0</v>
      </c>
      <c r="K26" s="5">
        <v>520064</v>
      </c>
      <c r="M26" s="5">
        <v>466589930347</v>
      </c>
      <c r="O26" s="5">
        <v>463787072000</v>
      </c>
      <c r="Q26" s="11">
        <v>2802858347</v>
      </c>
    </row>
    <row r="27" spans="1:17" ht="24">
      <c r="A27" s="4" t="s">
        <v>121</v>
      </c>
      <c r="C27" s="5">
        <v>0</v>
      </c>
      <c r="E27" s="5">
        <v>0</v>
      </c>
      <c r="G27" s="5">
        <v>0</v>
      </c>
      <c r="I27" s="5">
        <v>0</v>
      </c>
      <c r="K27" s="5">
        <v>312637</v>
      </c>
      <c r="M27" s="5">
        <v>308973855955</v>
      </c>
      <c r="O27" s="5">
        <v>300019587460</v>
      </c>
      <c r="Q27" s="11">
        <v>8954268495</v>
      </c>
    </row>
    <row r="28" spans="1:17">
      <c r="A28" s="3" t="s">
        <v>55</v>
      </c>
      <c r="C28" s="3" t="s">
        <v>55</v>
      </c>
      <c r="E28" s="6">
        <f>SUM(E8:E27)</f>
        <v>144020744933</v>
      </c>
      <c r="G28" s="6">
        <f>SUM(G8:G27)</f>
        <v>128806304870</v>
      </c>
      <c r="I28" s="6">
        <f>SUM(I8:I27)</f>
        <v>15214440063</v>
      </c>
      <c r="K28" s="3" t="s">
        <v>55</v>
      </c>
      <c r="M28" s="6">
        <f>SUM(M8:M27)</f>
        <v>1516913209523</v>
      </c>
      <c r="O28" s="6">
        <f>SUM(O8:O27)</f>
        <v>1452593062738</v>
      </c>
      <c r="Q28" s="6">
        <f>SUM(Q8:Q27)</f>
        <v>64320146785</v>
      </c>
    </row>
    <row r="29" spans="1:17">
      <c r="Q29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1"/>
  <sheetViews>
    <sheetView rightToLeft="1" topLeftCell="A37" workbookViewId="0">
      <selection activeCell="I51" sqref="I51"/>
    </sheetView>
  </sheetViews>
  <sheetFormatPr defaultRowHeight="22.5"/>
  <cols>
    <col min="1" max="1" width="40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17.140625" style="3" bestFit="1" customWidth="1"/>
    <col min="8" max="8" width="1" style="3" customWidth="1"/>
    <col min="9" max="9" width="18.570312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7.28515625" style="3" bestFit="1" customWidth="1"/>
    <col min="14" max="14" width="1" style="3" customWidth="1"/>
    <col min="15" max="15" width="19.42578125" style="3" bestFit="1" customWidth="1"/>
    <col min="16" max="16" width="1" style="3" customWidth="1"/>
    <col min="17" max="17" width="18" style="3" bestFit="1" customWidth="1"/>
    <col min="18" max="18" width="1" style="3" customWidth="1"/>
    <col min="19" max="19" width="19.285156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">
      <c r="A3" s="1" t="s">
        <v>90</v>
      </c>
      <c r="B3" s="1" t="s">
        <v>90</v>
      </c>
      <c r="C3" s="1" t="s">
        <v>90</v>
      </c>
      <c r="D3" s="1" t="s">
        <v>90</v>
      </c>
      <c r="E3" s="1" t="s">
        <v>90</v>
      </c>
      <c r="F3" s="1" t="s">
        <v>90</v>
      </c>
      <c r="G3" s="1" t="s">
        <v>90</v>
      </c>
      <c r="H3" s="1" t="s">
        <v>90</v>
      </c>
      <c r="I3" s="1" t="s">
        <v>90</v>
      </c>
      <c r="J3" s="1" t="s">
        <v>90</v>
      </c>
      <c r="K3" s="1" t="s">
        <v>90</v>
      </c>
      <c r="L3" s="1" t="s">
        <v>90</v>
      </c>
      <c r="M3" s="1" t="s">
        <v>90</v>
      </c>
      <c r="N3" s="1" t="s">
        <v>90</v>
      </c>
      <c r="O3" s="1" t="s">
        <v>90</v>
      </c>
      <c r="P3" s="1" t="s">
        <v>90</v>
      </c>
      <c r="Q3" s="1" t="s">
        <v>90</v>
      </c>
      <c r="R3" s="1" t="s">
        <v>90</v>
      </c>
      <c r="S3" s="1" t="s">
        <v>90</v>
      </c>
      <c r="T3" s="1" t="s">
        <v>90</v>
      </c>
      <c r="U3" s="1" t="s">
        <v>90</v>
      </c>
    </row>
    <row r="4" spans="1:21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">
      <c r="A6" s="2" t="s">
        <v>3</v>
      </c>
      <c r="C6" s="2" t="s">
        <v>92</v>
      </c>
      <c r="D6" s="2" t="s">
        <v>92</v>
      </c>
      <c r="E6" s="2" t="s">
        <v>92</v>
      </c>
      <c r="F6" s="2" t="s">
        <v>92</v>
      </c>
      <c r="G6" s="2" t="s">
        <v>92</v>
      </c>
      <c r="H6" s="2" t="s">
        <v>92</v>
      </c>
      <c r="I6" s="2" t="s">
        <v>92</v>
      </c>
      <c r="J6" s="2" t="s">
        <v>92</v>
      </c>
      <c r="K6" s="2" t="s">
        <v>92</v>
      </c>
      <c r="M6" s="2" t="s">
        <v>93</v>
      </c>
      <c r="N6" s="2" t="s">
        <v>93</v>
      </c>
      <c r="O6" s="2" t="s">
        <v>93</v>
      </c>
      <c r="P6" s="2" t="s">
        <v>93</v>
      </c>
      <c r="Q6" s="2" t="s">
        <v>93</v>
      </c>
      <c r="R6" s="2" t="s">
        <v>93</v>
      </c>
      <c r="S6" s="2" t="s">
        <v>93</v>
      </c>
      <c r="T6" s="2" t="s">
        <v>93</v>
      </c>
      <c r="U6" s="2" t="s">
        <v>93</v>
      </c>
    </row>
    <row r="7" spans="1:21" ht="24">
      <c r="A7" s="2" t="s">
        <v>3</v>
      </c>
      <c r="C7" s="2" t="s">
        <v>122</v>
      </c>
      <c r="E7" s="2" t="s">
        <v>123</v>
      </c>
      <c r="G7" s="2" t="s">
        <v>124</v>
      </c>
      <c r="I7" s="2" t="s">
        <v>75</v>
      </c>
      <c r="K7" s="2" t="s">
        <v>125</v>
      </c>
      <c r="M7" s="2" t="s">
        <v>122</v>
      </c>
      <c r="O7" s="2" t="s">
        <v>123</v>
      </c>
      <c r="Q7" s="2" t="s">
        <v>124</v>
      </c>
      <c r="S7" s="2" t="s">
        <v>75</v>
      </c>
      <c r="U7" s="2" t="s">
        <v>125</v>
      </c>
    </row>
    <row r="8" spans="1:21" ht="24">
      <c r="A8" s="4" t="s">
        <v>19</v>
      </c>
      <c r="C8" s="5">
        <v>0</v>
      </c>
      <c r="E8" s="11">
        <v>-829586376</v>
      </c>
      <c r="G8" s="5">
        <v>4923124531</v>
      </c>
      <c r="I8" s="5">
        <v>4093538155</v>
      </c>
      <c r="K8" s="9">
        <v>1.6392682814034418E-2</v>
      </c>
      <c r="M8" s="5">
        <v>0</v>
      </c>
      <c r="O8" s="11">
        <v>32604725601</v>
      </c>
      <c r="P8" s="11"/>
      <c r="Q8" s="11">
        <v>9015275044</v>
      </c>
      <c r="R8" s="11"/>
      <c r="S8" s="11">
        <v>41620000645</v>
      </c>
      <c r="U8" s="9">
        <v>6.9184836588395207E-2</v>
      </c>
    </row>
    <row r="9" spans="1:21" ht="24">
      <c r="A9" s="4" t="s">
        <v>18</v>
      </c>
      <c r="C9" s="5">
        <v>0</v>
      </c>
      <c r="E9" s="11">
        <v>532340683</v>
      </c>
      <c r="F9" s="11"/>
      <c r="G9" s="11">
        <v>715329000</v>
      </c>
      <c r="H9" s="11"/>
      <c r="I9" s="11">
        <v>1247669683</v>
      </c>
      <c r="K9" s="9">
        <v>4.9963265506941081E-3</v>
      </c>
      <c r="M9" s="5">
        <v>0</v>
      </c>
      <c r="O9" s="11">
        <v>4161902007</v>
      </c>
      <c r="P9" s="11"/>
      <c r="Q9" s="11">
        <v>715326684</v>
      </c>
      <c r="R9" s="11"/>
      <c r="S9" s="11">
        <v>4877228691</v>
      </c>
      <c r="U9" s="9">
        <v>8.1074066497306661E-3</v>
      </c>
    </row>
    <row r="10" spans="1:21" ht="24">
      <c r="A10" s="4" t="s">
        <v>43</v>
      </c>
      <c r="C10" s="5">
        <v>0</v>
      </c>
      <c r="E10" s="11">
        <v>-1705174503</v>
      </c>
      <c r="F10" s="11"/>
      <c r="G10" s="11">
        <v>5828171263</v>
      </c>
      <c r="H10" s="11"/>
      <c r="I10" s="11">
        <v>4122996760</v>
      </c>
      <c r="K10" s="9">
        <v>1.6510650584120816E-2</v>
      </c>
      <c r="M10" s="5">
        <v>0</v>
      </c>
      <c r="O10" s="11">
        <v>17452309133</v>
      </c>
      <c r="P10" s="11"/>
      <c r="Q10" s="11">
        <v>5828171263</v>
      </c>
      <c r="R10" s="11"/>
      <c r="S10" s="11">
        <v>23280480396</v>
      </c>
      <c r="U10" s="9">
        <v>3.8699091949439782E-2</v>
      </c>
    </row>
    <row r="11" spans="1:21" ht="24">
      <c r="A11" s="4" t="s">
        <v>21</v>
      </c>
      <c r="C11" s="5">
        <v>0</v>
      </c>
      <c r="E11" s="11">
        <v>9745667209</v>
      </c>
      <c r="F11" s="11"/>
      <c r="G11" s="11">
        <v>1645935935</v>
      </c>
      <c r="H11" s="11"/>
      <c r="I11" s="11">
        <v>11391603144</v>
      </c>
      <c r="K11" s="9">
        <v>4.5617978876014501E-2</v>
      </c>
      <c r="M11" s="5">
        <v>0</v>
      </c>
      <c r="O11" s="11">
        <v>6689272161</v>
      </c>
      <c r="P11" s="11"/>
      <c r="Q11" s="11">
        <v>1645935935</v>
      </c>
      <c r="R11" s="11"/>
      <c r="S11" s="11">
        <v>8335208096</v>
      </c>
      <c r="U11" s="9">
        <v>1.3855598296856507E-2</v>
      </c>
    </row>
    <row r="12" spans="1:21" ht="24">
      <c r="A12" s="4" t="s">
        <v>40</v>
      </c>
      <c r="C12" s="5">
        <v>0</v>
      </c>
      <c r="E12" s="11">
        <v>-4444149441</v>
      </c>
      <c r="F12" s="11"/>
      <c r="G12" s="11">
        <v>1923649542</v>
      </c>
      <c r="H12" s="11"/>
      <c r="I12" s="11">
        <v>-2520499899</v>
      </c>
      <c r="K12" s="9">
        <v>-1.0093409127418476E-2</v>
      </c>
      <c r="M12" s="5">
        <v>0</v>
      </c>
      <c r="O12" s="11">
        <v>21238262786</v>
      </c>
      <c r="P12" s="11"/>
      <c r="Q12" s="11">
        <v>1923649542</v>
      </c>
      <c r="R12" s="11"/>
      <c r="S12" s="11">
        <v>23161912328</v>
      </c>
      <c r="U12" s="9">
        <v>3.8501996507775797E-2</v>
      </c>
    </row>
    <row r="13" spans="1:21" ht="24">
      <c r="A13" s="4" t="s">
        <v>51</v>
      </c>
      <c r="C13" s="5">
        <v>0</v>
      </c>
      <c r="E13" s="11">
        <v>682918314</v>
      </c>
      <c r="F13" s="11"/>
      <c r="G13" s="11">
        <v>0</v>
      </c>
      <c r="H13" s="11"/>
      <c r="I13" s="11">
        <v>682918314</v>
      </c>
      <c r="K13" s="9">
        <v>2.7347646181392835E-3</v>
      </c>
      <c r="M13" s="5">
        <v>0</v>
      </c>
      <c r="O13" s="11">
        <v>1464394291</v>
      </c>
      <c r="P13" s="11"/>
      <c r="Q13" s="11">
        <v>2391983223</v>
      </c>
      <c r="R13" s="11"/>
      <c r="S13" s="11">
        <v>3856377514</v>
      </c>
      <c r="U13" s="9">
        <v>6.4104479575807982E-3</v>
      </c>
    </row>
    <row r="14" spans="1:21" ht="24">
      <c r="A14" s="4" t="s">
        <v>31</v>
      </c>
      <c r="C14" s="5">
        <v>0</v>
      </c>
      <c r="E14" s="11">
        <v>-1415812212</v>
      </c>
      <c r="F14" s="11"/>
      <c r="G14" s="11">
        <v>0</v>
      </c>
      <c r="H14" s="11"/>
      <c r="I14" s="11">
        <v>-1415812212</v>
      </c>
      <c r="K14" s="9">
        <v>-5.6696577964478398E-3</v>
      </c>
      <c r="M14" s="5">
        <v>0</v>
      </c>
      <c r="O14" s="11">
        <v>-1404034279</v>
      </c>
      <c r="P14" s="11"/>
      <c r="Q14" s="11">
        <v>4825346246</v>
      </c>
      <c r="R14" s="11"/>
      <c r="S14" s="11">
        <v>3421311967</v>
      </c>
      <c r="U14" s="9">
        <v>5.6872394446551306E-3</v>
      </c>
    </row>
    <row r="15" spans="1:21" ht="24">
      <c r="A15" s="4" t="s">
        <v>54</v>
      </c>
      <c r="C15" s="5">
        <v>0</v>
      </c>
      <c r="E15" s="11">
        <v>-407927434</v>
      </c>
      <c r="F15" s="11"/>
      <c r="G15" s="11">
        <v>0</v>
      </c>
      <c r="H15" s="11"/>
      <c r="I15" s="11">
        <v>-407927434</v>
      </c>
      <c r="K15" s="9">
        <v>-1.6335562986110629E-3</v>
      </c>
      <c r="M15" s="5">
        <v>0</v>
      </c>
      <c r="O15" s="11">
        <v>-407927434</v>
      </c>
      <c r="P15" s="11"/>
      <c r="Q15" s="11">
        <v>693846638</v>
      </c>
      <c r="R15" s="11"/>
      <c r="S15" s="11">
        <v>285919204</v>
      </c>
      <c r="U15" s="9">
        <v>4.7528287120775063E-4</v>
      </c>
    </row>
    <row r="16" spans="1:21" ht="24">
      <c r="A16" s="4" t="s">
        <v>117</v>
      </c>
      <c r="C16" s="5">
        <v>0</v>
      </c>
      <c r="E16" s="11">
        <v>0</v>
      </c>
      <c r="F16" s="11"/>
      <c r="G16" s="11">
        <v>0</v>
      </c>
      <c r="H16" s="11"/>
      <c r="I16" s="11">
        <v>0</v>
      </c>
      <c r="K16" s="9">
        <v>0</v>
      </c>
      <c r="M16" s="5">
        <v>0</v>
      </c>
      <c r="O16" s="11">
        <v>0</v>
      </c>
      <c r="P16" s="11"/>
      <c r="Q16" s="11">
        <v>7888232412</v>
      </c>
      <c r="R16" s="11"/>
      <c r="S16" s="11">
        <v>7888232412</v>
      </c>
      <c r="U16" s="9">
        <v>1.3112591589088923E-2</v>
      </c>
    </row>
    <row r="17" spans="1:21" ht="24">
      <c r="A17" s="4" t="s">
        <v>22</v>
      </c>
      <c r="C17" s="5">
        <v>0</v>
      </c>
      <c r="E17" s="11">
        <v>797954741</v>
      </c>
      <c r="F17" s="11"/>
      <c r="G17" s="11">
        <v>0</v>
      </c>
      <c r="H17" s="11"/>
      <c r="I17" s="11">
        <v>797954741</v>
      </c>
      <c r="K17" s="9">
        <v>3.195431060827131E-3</v>
      </c>
      <c r="M17" s="5">
        <v>0</v>
      </c>
      <c r="O17" s="11">
        <v>778524223</v>
      </c>
      <c r="P17" s="11"/>
      <c r="Q17" s="11">
        <v>0</v>
      </c>
      <c r="R17" s="11"/>
      <c r="S17" s="11">
        <v>778524223</v>
      </c>
      <c r="U17" s="9">
        <v>1.2941391233455698E-3</v>
      </c>
    </row>
    <row r="18" spans="1:21" ht="24">
      <c r="A18" s="4" t="s">
        <v>17</v>
      </c>
      <c r="C18" s="5">
        <v>0</v>
      </c>
      <c r="E18" s="11">
        <v>-4374244930</v>
      </c>
      <c r="F18" s="11"/>
      <c r="G18" s="11">
        <v>0</v>
      </c>
      <c r="H18" s="11"/>
      <c r="I18" s="11">
        <v>-4374244930</v>
      </c>
      <c r="K18" s="9">
        <v>-1.7516780587669444E-2</v>
      </c>
      <c r="M18" s="5">
        <v>0</v>
      </c>
      <c r="O18" s="11">
        <v>-5220576111</v>
      </c>
      <c r="P18" s="11"/>
      <c r="Q18" s="11">
        <v>-2285</v>
      </c>
      <c r="R18" s="11"/>
      <c r="S18" s="11">
        <v>-5220578396</v>
      </c>
      <c r="U18" s="9">
        <v>-8.6781561178941764E-3</v>
      </c>
    </row>
    <row r="19" spans="1:21" ht="24">
      <c r="A19" s="4" t="s">
        <v>28</v>
      </c>
      <c r="C19" s="5">
        <v>0</v>
      </c>
      <c r="E19" s="11">
        <v>-10605119145</v>
      </c>
      <c r="F19" s="11"/>
      <c r="G19" s="11">
        <v>0</v>
      </c>
      <c r="H19" s="11"/>
      <c r="I19" s="11">
        <v>-10605119145</v>
      </c>
      <c r="K19" s="9">
        <v>-4.2468482707724728E-2</v>
      </c>
      <c r="M19" s="5">
        <v>0</v>
      </c>
      <c r="O19" s="11">
        <v>-17239625439</v>
      </c>
      <c r="P19" s="11"/>
      <c r="Q19" s="11">
        <v>-1093966460</v>
      </c>
      <c r="R19" s="11"/>
      <c r="S19" s="11">
        <v>-18333591899</v>
      </c>
      <c r="U19" s="9">
        <v>-3.0475889955638925E-2</v>
      </c>
    </row>
    <row r="20" spans="1:21" ht="24">
      <c r="A20" s="4" t="s">
        <v>38</v>
      </c>
      <c r="C20" s="5">
        <v>0</v>
      </c>
      <c r="E20" s="11">
        <v>271728378646</v>
      </c>
      <c r="F20" s="11"/>
      <c r="G20" s="11">
        <v>0</v>
      </c>
      <c r="H20" s="11"/>
      <c r="I20" s="11">
        <v>271728378646</v>
      </c>
      <c r="K20" s="9">
        <v>1.0881435457673709</v>
      </c>
      <c r="M20" s="5">
        <v>0</v>
      </c>
      <c r="O20" s="11">
        <v>578885402318</v>
      </c>
      <c r="P20" s="11"/>
      <c r="Q20" s="11">
        <v>11441056235</v>
      </c>
      <c r="R20" s="11"/>
      <c r="S20" s="11">
        <v>590326458553</v>
      </c>
      <c r="U20" s="9">
        <v>0.98129838865588415</v>
      </c>
    </row>
    <row r="21" spans="1:21" ht="24">
      <c r="A21" s="4" t="s">
        <v>119</v>
      </c>
      <c r="C21" s="5">
        <v>0</v>
      </c>
      <c r="E21" s="11">
        <v>0</v>
      </c>
      <c r="F21" s="11"/>
      <c r="G21" s="11">
        <v>0</v>
      </c>
      <c r="H21" s="11"/>
      <c r="I21" s="11">
        <v>0</v>
      </c>
      <c r="K21" s="9">
        <v>0</v>
      </c>
      <c r="M21" s="5">
        <v>0</v>
      </c>
      <c r="O21" s="11">
        <v>0</v>
      </c>
      <c r="P21" s="11"/>
      <c r="Q21" s="11">
        <v>6833120650</v>
      </c>
      <c r="R21" s="11"/>
      <c r="S21" s="11">
        <v>6833120650</v>
      </c>
      <c r="U21" s="9">
        <v>1.1358681600977635E-2</v>
      </c>
    </row>
    <row r="22" spans="1:21" ht="24">
      <c r="A22" s="4" t="s">
        <v>120</v>
      </c>
      <c r="C22" s="5">
        <v>0</v>
      </c>
      <c r="E22" s="11">
        <v>0</v>
      </c>
      <c r="F22" s="11"/>
      <c r="G22" s="11">
        <v>0</v>
      </c>
      <c r="H22" s="11"/>
      <c r="I22" s="11">
        <v>0</v>
      </c>
      <c r="K22" s="9">
        <v>0</v>
      </c>
      <c r="M22" s="5">
        <v>0</v>
      </c>
      <c r="O22" s="11">
        <v>0</v>
      </c>
      <c r="P22" s="11"/>
      <c r="Q22" s="11">
        <v>416881602</v>
      </c>
      <c r="R22" s="11"/>
      <c r="S22" s="11">
        <v>416881602</v>
      </c>
      <c r="U22" s="9">
        <v>6.9298138068489708E-4</v>
      </c>
    </row>
    <row r="23" spans="1:21" ht="24">
      <c r="A23" s="4" t="s">
        <v>33</v>
      </c>
      <c r="C23" s="5">
        <v>19278502024</v>
      </c>
      <c r="E23" s="11">
        <v>-15367525915</v>
      </c>
      <c r="F23" s="11"/>
      <c r="G23" s="11">
        <v>0</v>
      </c>
      <c r="H23" s="11"/>
      <c r="I23" s="11">
        <v>3910976109</v>
      </c>
      <c r="K23" s="9">
        <v>1.5661608227541611E-2</v>
      </c>
      <c r="M23" s="5">
        <v>19278502024</v>
      </c>
      <c r="O23" s="11">
        <v>-9682189554</v>
      </c>
      <c r="P23" s="11"/>
      <c r="Q23" s="11">
        <v>0</v>
      </c>
      <c r="R23" s="11"/>
      <c r="S23" s="11">
        <v>9596312470</v>
      </c>
      <c r="U23" s="9">
        <v>1.5951929356058017E-2</v>
      </c>
    </row>
    <row r="24" spans="1:21" ht="24">
      <c r="A24" s="4" t="s">
        <v>20</v>
      </c>
      <c r="C24" s="5">
        <v>0</v>
      </c>
      <c r="E24" s="11">
        <v>-2296973005</v>
      </c>
      <c r="F24" s="11"/>
      <c r="G24" s="11">
        <v>0</v>
      </c>
      <c r="H24" s="11"/>
      <c r="I24" s="11">
        <v>-2296973005</v>
      </c>
      <c r="K24" s="9">
        <v>-9.1982897135997246E-3</v>
      </c>
      <c r="M24" s="5">
        <v>12056275000</v>
      </c>
      <c r="O24" s="11">
        <v>-1213095907</v>
      </c>
      <c r="P24" s="11"/>
      <c r="Q24" s="11">
        <v>0</v>
      </c>
      <c r="R24" s="11"/>
      <c r="S24" s="11">
        <v>10843179093</v>
      </c>
      <c r="U24" s="9">
        <v>1.8024593032725751E-2</v>
      </c>
    </row>
    <row r="25" spans="1:21" ht="24">
      <c r="A25" s="4" t="s">
        <v>26</v>
      </c>
      <c r="C25" s="5">
        <v>0</v>
      </c>
      <c r="E25" s="11">
        <v>-5498928862</v>
      </c>
      <c r="F25" s="11"/>
      <c r="G25" s="11">
        <v>0</v>
      </c>
      <c r="H25" s="11"/>
      <c r="I25" s="11">
        <v>-5498928862</v>
      </c>
      <c r="K25" s="9">
        <v>-2.2020607415519557E-2</v>
      </c>
      <c r="M25" s="5">
        <v>24262470750</v>
      </c>
      <c r="O25" s="11">
        <v>-26061395490</v>
      </c>
      <c r="P25" s="11"/>
      <c r="Q25" s="11">
        <v>0</v>
      </c>
      <c r="R25" s="11"/>
      <c r="S25" s="11">
        <v>-1798924740</v>
      </c>
      <c r="U25" s="9">
        <v>-2.9903486843571945E-3</v>
      </c>
    </row>
    <row r="26" spans="1:21" ht="24">
      <c r="A26" s="4" t="s">
        <v>50</v>
      </c>
      <c r="C26" s="5">
        <v>9621009755</v>
      </c>
      <c r="E26" s="11">
        <v>-13610911565</v>
      </c>
      <c r="F26" s="11"/>
      <c r="G26" s="11">
        <v>0</v>
      </c>
      <c r="H26" s="11"/>
      <c r="I26" s="11">
        <v>-3989901810</v>
      </c>
      <c r="K26" s="9">
        <v>-1.5977668304027772E-2</v>
      </c>
      <c r="M26" s="5">
        <v>9621009755</v>
      </c>
      <c r="O26" s="11">
        <v>-20788570477</v>
      </c>
      <c r="P26" s="11"/>
      <c r="Q26" s="11">
        <v>0</v>
      </c>
      <c r="R26" s="11"/>
      <c r="S26" s="11">
        <v>-11167560722</v>
      </c>
      <c r="U26" s="9">
        <v>-1.8563811909391929E-2</v>
      </c>
    </row>
    <row r="27" spans="1:21" ht="24">
      <c r="A27" s="4" t="s">
        <v>39</v>
      </c>
      <c r="C27" s="5">
        <v>6578621197</v>
      </c>
      <c r="E27" s="11">
        <v>-9900283996</v>
      </c>
      <c r="F27" s="11"/>
      <c r="G27" s="11">
        <v>0</v>
      </c>
      <c r="H27" s="11"/>
      <c r="I27" s="11">
        <v>-3321662799</v>
      </c>
      <c r="K27" s="9">
        <v>-1.3301687346599256E-2</v>
      </c>
      <c r="M27" s="5">
        <v>6578621197</v>
      </c>
      <c r="O27" s="11">
        <v>-10397266556</v>
      </c>
      <c r="P27" s="11"/>
      <c r="Q27" s="11">
        <v>0</v>
      </c>
      <c r="R27" s="11"/>
      <c r="S27" s="11">
        <v>-3818645359</v>
      </c>
      <c r="U27" s="9">
        <v>-6.3477258783557313E-3</v>
      </c>
    </row>
    <row r="28" spans="1:21" ht="24">
      <c r="A28" s="4" t="s">
        <v>23</v>
      </c>
      <c r="C28" s="5">
        <v>0</v>
      </c>
      <c r="E28" s="11">
        <v>-1109749010</v>
      </c>
      <c r="F28" s="11"/>
      <c r="G28" s="11">
        <v>0</v>
      </c>
      <c r="H28" s="11"/>
      <c r="I28" s="11">
        <v>-1109749010</v>
      </c>
      <c r="K28" s="9">
        <v>-4.4440195340303872E-3</v>
      </c>
      <c r="M28" s="5">
        <v>0</v>
      </c>
      <c r="O28" s="11">
        <v>-18014201316</v>
      </c>
      <c r="P28" s="11"/>
      <c r="Q28" s="11">
        <v>0</v>
      </c>
      <c r="R28" s="11"/>
      <c r="S28" s="11">
        <v>-18014201316</v>
      </c>
      <c r="U28" s="9">
        <v>-2.9944967683887786E-2</v>
      </c>
    </row>
    <row r="29" spans="1:21" ht="24">
      <c r="A29" s="4" t="s">
        <v>53</v>
      </c>
      <c r="C29" s="5">
        <v>0</v>
      </c>
      <c r="E29" s="11">
        <v>-165313822</v>
      </c>
      <c r="F29" s="11"/>
      <c r="G29" s="11">
        <v>0</v>
      </c>
      <c r="H29" s="11"/>
      <c r="I29" s="11">
        <v>-165313822</v>
      </c>
      <c r="K29" s="9">
        <v>-6.6200361306312174E-4</v>
      </c>
      <c r="M29" s="5">
        <v>0</v>
      </c>
      <c r="O29" s="11">
        <v>-165313822</v>
      </c>
      <c r="P29" s="11"/>
      <c r="Q29" s="11">
        <v>0</v>
      </c>
      <c r="R29" s="11"/>
      <c r="S29" s="11">
        <v>-165313822</v>
      </c>
      <c r="U29" s="9">
        <v>-2.7480080691077681E-4</v>
      </c>
    </row>
    <row r="30" spans="1:21" ht="24">
      <c r="A30" s="4" t="s">
        <v>46</v>
      </c>
      <c r="C30" s="5">
        <v>0</v>
      </c>
      <c r="E30" s="11">
        <v>-2401825180</v>
      </c>
      <c r="F30" s="11"/>
      <c r="G30" s="11">
        <v>0</v>
      </c>
      <c r="H30" s="11"/>
      <c r="I30" s="11">
        <v>-2401825180</v>
      </c>
      <c r="K30" s="9">
        <v>-9.6181730472965684E-3</v>
      </c>
      <c r="M30" s="5">
        <v>0</v>
      </c>
      <c r="O30" s="11">
        <v>-17711838437</v>
      </c>
      <c r="P30" s="11"/>
      <c r="Q30" s="11">
        <v>0</v>
      </c>
      <c r="R30" s="11"/>
      <c r="S30" s="11">
        <v>-17711838437</v>
      </c>
      <c r="U30" s="9">
        <v>-2.9442350527476839E-2</v>
      </c>
    </row>
    <row r="31" spans="1:21" ht="24">
      <c r="A31" s="4" t="s">
        <v>49</v>
      </c>
      <c r="C31" s="5">
        <v>0</v>
      </c>
      <c r="E31" s="11">
        <v>300050155</v>
      </c>
      <c r="F31" s="11"/>
      <c r="G31" s="11">
        <v>0</v>
      </c>
      <c r="H31" s="11"/>
      <c r="I31" s="11">
        <v>300050155</v>
      </c>
      <c r="K31" s="9">
        <v>1.2015588551945141E-3</v>
      </c>
      <c r="M31" s="5">
        <v>0</v>
      </c>
      <c r="O31" s="11">
        <v>3843360686</v>
      </c>
      <c r="P31" s="11"/>
      <c r="Q31" s="11">
        <v>0</v>
      </c>
      <c r="R31" s="11"/>
      <c r="S31" s="11">
        <v>3843360686</v>
      </c>
      <c r="U31" s="9">
        <v>6.3888101126955785E-3</v>
      </c>
    </row>
    <row r="32" spans="1:21" ht="24">
      <c r="A32" s="4" t="s">
        <v>42</v>
      </c>
      <c r="C32" s="5">
        <v>0</v>
      </c>
      <c r="E32" s="11">
        <v>1354850388</v>
      </c>
      <c r="F32" s="11"/>
      <c r="G32" s="11">
        <v>0</v>
      </c>
      <c r="H32" s="11"/>
      <c r="I32" s="11">
        <v>1354850388</v>
      </c>
      <c r="K32" s="9">
        <v>5.4255345449334075E-3</v>
      </c>
      <c r="M32" s="5">
        <v>0</v>
      </c>
      <c r="O32" s="11">
        <v>24296835682</v>
      </c>
      <c r="P32" s="11"/>
      <c r="Q32" s="11">
        <v>0</v>
      </c>
      <c r="R32" s="11"/>
      <c r="S32" s="11">
        <v>24296835682</v>
      </c>
      <c r="U32" s="9">
        <v>4.0388577131754623E-2</v>
      </c>
    </row>
    <row r="33" spans="1:21" ht="24">
      <c r="A33" s="4" t="s">
        <v>32</v>
      </c>
      <c r="C33" s="5">
        <v>0</v>
      </c>
      <c r="E33" s="11">
        <v>-6483307614</v>
      </c>
      <c r="F33" s="11"/>
      <c r="G33" s="11">
        <v>0</v>
      </c>
      <c r="H33" s="11"/>
      <c r="I33" s="11">
        <v>-6483307614</v>
      </c>
      <c r="K33" s="9">
        <v>-2.5962578404772754E-2</v>
      </c>
      <c r="M33" s="5">
        <v>0</v>
      </c>
      <c r="O33" s="11">
        <v>-22657386604</v>
      </c>
      <c r="P33" s="11"/>
      <c r="Q33" s="11">
        <v>0</v>
      </c>
      <c r="R33" s="11"/>
      <c r="S33" s="11">
        <v>-22657386604</v>
      </c>
      <c r="U33" s="9">
        <v>-3.7663324493632633E-2</v>
      </c>
    </row>
    <row r="34" spans="1:21" ht="24">
      <c r="A34" s="4" t="s">
        <v>37</v>
      </c>
      <c r="C34" s="5">
        <v>0</v>
      </c>
      <c r="E34" s="11">
        <v>-946133251</v>
      </c>
      <c r="F34" s="11"/>
      <c r="G34" s="11">
        <v>0</v>
      </c>
      <c r="H34" s="11"/>
      <c r="I34" s="11">
        <v>-946133251</v>
      </c>
      <c r="K34" s="9">
        <v>-3.7888158595786223E-3</v>
      </c>
      <c r="M34" s="5">
        <v>0</v>
      </c>
      <c r="O34" s="11">
        <v>479918067</v>
      </c>
      <c r="P34" s="11"/>
      <c r="Q34" s="11">
        <v>0</v>
      </c>
      <c r="R34" s="11"/>
      <c r="S34" s="11">
        <v>479918067</v>
      </c>
      <c r="U34" s="9">
        <v>7.9776675941023402E-4</v>
      </c>
    </row>
    <row r="35" spans="1:21" ht="24">
      <c r="A35" s="4" t="s">
        <v>24</v>
      </c>
      <c r="C35" s="5">
        <v>0</v>
      </c>
      <c r="E35" s="11">
        <v>-4270073933</v>
      </c>
      <c r="F35" s="11"/>
      <c r="G35" s="11">
        <v>0</v>
      </c>
      <c r="H35" s="11"/>
      <c r="I35" s="11">
        <v>-4270073933</v>
      </c>
      <c r="K35" s="9">
        <v>-1.7099625049456869E-2</v>
      </c>
      <c r="M35" s="5">
        <v>0</v>
      </c>
      <c r="O35" s="11">
        <v>3835006638</v>
      </c>
      <c r="P35" s="11"/>
      <c r="Q35" s="11">
        <v>0</v>
      </c>
      <c r="R35" s="11"/>
      <c r="S35" s="11">
        <v>3835006638</v>
      </c>
      <c r="U35" s="9">
        <v>6.3749231968672614E-3</v>
      </c>
    </row>
    <row r="36" spans="1:21" ht="24">
      <c r="A36" s="4" t="s">
        <v>34</v>
      </c>
      <c r="C36" s="5">
        <v>0</v>
      </c>
      <c r="E36" s="11">
        <v>1307711700</v>
      </c>
      <c r="F36" s="11"/>
      <c r="G36" s="11">
        <v>0</v>
      </c>
      <c r="H36" s="11"/>
      <c r="I36" s="11">
        <v>1307711700</v>
      </c>
      <c r="K36" s="9">
        <v>5.2367664105238401E-3</v>
      </c>
      <c r="M36" s="5">
        <v>0</v>
      </c>
      <c r="O36" s="11">
        <v>4414509141</v>
      </c>
      <c r="P36" s="11"/>
      <c r="Q36" s="11">
        <v>0</v>
      </c>
      <c r="R36" s="11"/>
      <c r="S36" s="11">
        <v>4414509141</v>
      </c>
      <c r="U36" s="9">
        <v>7.3382289477391689E-3</v>
      </c>
    </row>
    <row r="37" spans="1:21" ht="24">
      <c r="A37" s="4" t="s">
        <v>35</v>
      </c>
      <c r="C37" s="5">
        <v>0</v>
      </c>
      <c r="E37" s="11">
        <v>2520353607</v>
      </c>
      <c r="F37" s="11"/>
      <c r="G37" s="11">
        <v>0</v>
      </c>
      <c r="H37" s="11"/>
      <c r="I37" s="11">
        <v>2520353607</v>
      </c>
      <c r="K37" s="9">
        <v>1.0092823297199379E-2</v>
      </c>
      <c r="M37" s="5">
        <v>0</v>
      </c>
      <c r="O37" s="11">
        <v>16862947401</v>
      </c>
      <c r="P37" s="11"/>
      <c r="Q37" s="11">
        <v>0</v>
      </c>
      <c r="R37" s="11"/>
      <c r="S37" s="11">
        <v>16862947401</v>
      </c>
      <c r="U37" s="9">
        <v>2.8031240803862045E-2</v>
      </c>
    </row>
    <row r="38" spans="1:21" ht="24">
      <c r="A38" s="4" t="s">
        <v>47</v>
      </c>
      <c r="C38" s="5">
        <v>0</v>
      </c>
      <c r="E38" s="11">
        <v>-355994555</v>
      </c>
      <c r="F38" s="11"/>
      <c r="G38" s="11">
        <v>0</v>
      </c>
      <c r="H38" s="11"/>
      <c r="I38" s="11">
        <v>-355994555</v>
      </c>
      <c r="K38" s="9">
        <v>-1.4255896983665299E-3</v>
      </c>
      <c r="M38" s="5">
        <v>0</v>
      </c>
      <c r="O38" s="11">
        <v>-21226807134</v>
      </c>
      <c r="P38" s="11"/>
      <c r="Q38" s="11">
        <v>0</v>
      </c>
      <c r="R38" s="11"/>
      <c r="S38" s="11">
        <v>-21226807134</v>
      </c>
      <c r="U38" s="9">
        <v>-3.5285275350796945E-2</v>
      </c>
    </row>
    <row r="39" spans="1:21" ht="24">
      <c r="A39" s="4" t="s">
        <v>52</v>
      </c>
      <c r="C39" s="5">
        <v>0</v>
      </c>
      <c r="E39" s="11">
        <v>4644593039</v>
      </c>
      <c r="F39" s="11"/>
      <c r="G39" s="11">
        <v>0</v>
      </c>
      <c r="H39" s="11"/>
      <c r="I39" s="11">
        <v>4644593039</v>
      </c>
      <c r="K39" s="9">
        <v>1.8599396806794684E-2</v>
      </c>
      <c r="M39" s="5">
        <v>0</v>
      </c>
      <c r="O39" s="11">
        <v>1137265165</v>
      </c>
      <c r="P39" s="11"/>
      <c r="Q39" s="11">
        <v>0</v>
      </c>
      <c r="R39" s="11"/>
      <c r="S39" s="11">
        <v>1137265165</v>
      </c>
      <c r="U39" s="9">
        <v>1.8904734113129255E-3</v>
      </c>
    </row>
    <row r="40" spans="1:21" ht="24">
      <c r="A40" s="4" t="s">
        <v>16</v>
      </c>
      <c r="C40" s="5">
        <v>0</v>
      </c>
      <c r="E40" s="11">
        <v>-7586927093</v>
      </c>
      <c r="F40" s="11"/>
      <c r="G40" s="11">
        <v>0</v>
      </c>
      <c r="H40" s="11"/>
      <c r="I40" s="11">
        <v>-7586927093</v>
      </c>
      <c r="K40" s="9">
        <v>-3.0382052068292795E-2</v>
      </c>
      <c r="M40" s="5">
        <v>0</v>
      </c>
      <c r="O40" s="11">
        <v>-13678686594</v>
      </c>
      <c r="P40" s="11"/>
      <c r="Q40" s="11">
        <v>0</v>
      </c>
      <c r="R40" s="11"/>
      <c r="S40" s="11">
        <v>-13678686594</v>
      </c>
      <c r="U40" s="9">
        <v>-2.273805098711483E-2</v>
      </c>
    </row>
    <row r="41" spans="1:21" ht="24">
      <c r="A41" s="4" t="s">
        <v>25</v>
      </c>
      <c r="C41" s="5">
        <v>0</v>
      </c>
      <c r="E41" s="11">
        <v>-3184214499</v>
      </c>
      <c r="F41" s="11"/>
      <c r="G41" s="11">
        <v>0</v>
      </c>
      <c r="H41" s="11"/>
      <c r="I41" s="11">
        <v>-3184214499</v>
      </c>
      <c r="K41" s="9">
        <v>-1.2751271960223494E-2</v>
      </c>
      <c r="M41" s="5">
        <v>0</v>
      </c>
      <c r="O41" s="11">
        <v>-7023124989</v>
      </c>
      <c r="P41" s="11"/>
      <c r="Q41" s="11">
        <v>0</v>
      </c>
      <c r="R41" s="11"/>
      <c r="S41" s="11">
        <v>-7023124989</v>
      </c>
      <c r="U41" s="9">
        <v>-1.1674525400619197E-2</v>
      </c>
    </row>
    <row r="42" spans="1:21" ht="24">
      <c r="A42" s="4" t="s">
        <v>45</v>
      </c>
      <c r="C42" s="5">
        <v>0</v>
      </c>
      <c r="E42" s="11">
        <v>-2396499338</v>
      </c>
      <c r="F42" s="11"/>
      <c r="G42" s="11">
        <v>0</v>
      </c>
      <c r="H42" s="11"/>
      <c r="I42" s="11">
        <v>-2396499338</v>
      </c>
      <c r="K42" s="9">
        <v>-9.5968455708402844E-3</v>
      </c>
      <c r="M42" s="5">
        <v>0</v>
      </c>
      <c r="O42" s="11">
        <v>494500357</v>
      </c>
      <c r="P42" s="11"/>
      <c r="Q42" s="11">
        <v>0</v>
      </c>
      <c r="R42" s="11"/>
      <c r="S42" s="11">
        <v>494500357</v>
      </c>
      <c r="U42" s="9">
        <v>8.2200686837466744E-4</v>
      </c>
    </row>
    <row r="43" spans="1:21" ht="24">
      <c r="A43" s="4" t="s">
        <v>29</v>
      </c>
      <c r="C43" s="5">
        <v>0</v>
      </c>
      <c r="E43" s="11">
        <v>231116625</v>
      </c>
      <c r="F43" s="11"/>
      <c r="G43" s="11">
        <v>0</v>
      </c>
      <c r="H43" s="11"/>
      <c r="I43" s="11">
        <v>231116625</v>
      </c>
      <c r="K43" s="9">
        <v>9.2551269420747284E-4</v>
      </c>
      <c r="M43" s="5">
        <v>0</v>
      </c>
      <c r="O43" s="11">
        <v>-12391523205</v>
      </c>
      <c r="P43" s="11"/>
      <c r="Q43" s="11">
        <v>0</v>
      </c>
      <c r="R43" s="11"/>
      <c r="S43" s="11">
        <v>-12391523205</v>
      </c>
      <c r="U43" s="9">
        <v>-2.0598402083932314E-2</v>
      </c>
    </row>
    <row r="44" spans="1:21" ht="24">
      <c r="A44" s="4" t="s">
        <v>27</v>
      </c>
      <c r="C44" s="5">
        <v>0</v>
      </c>
      <c r="E44" s="11">
        <v>-3293844318</v>
      </c>
      <c r="F44" s="11"/>
      <c r="G44" s="11">
        <v>0</v>
      </c>
      <c r="H44" s="11"/>
      <c r="I44" s="11">
        <v>-3293844318</v>
      </c>
      <c r="K44" s="9">
        <v>-1.3190287496852101E-2</v>
      </c>
      <c r="M44" s="5">
        <v>0</v>
      </c>
      <c r="O44" s="11">
        <v>-8601260642</v>
      </c>
      <c r="P44" s="11"/>
      <c r="Q44" s="11">
        <v>0</v>
      </c>
      <c r="R44" s="11"/>
      <c r="S44" s="11">
        <v>-8601260642</v>
      </c>
      <c r="U44" s="9">
        <v>-1.4297856865661882E-2</v>
      </c>
    </row>
    <row r="45" spans="1:21" ht="24">
      <c r="A45" s="4" t="s">
        <v>30</v>
      </c>
      <c r="C45" s="5">
        <v>0</v>
      </c>
      <c r="E45" s="11">
        <v>3669054266</v>
      </c>
      <c r="F45" s="11"/>
      <c r="G45" s="11">
        <v>0</v>
      </c>
      <c r="H45" s="11"/>
      <c r="I45" s="11">
        <v>3669054266</v>
      </c>
      <c r="K45" s="9">
        <v>1.4692825749420154E-2</v>
      </c>
      <c r="M45" s="5">
        <v>0</v>
      </c>
      <c r="O45" s="11">
        <v>5118758621</v>
      </c>
      <c r="P45" s="11"/>
      <c r="Q45" s="11">
        <v>0</v>
      </c>
      <c r="R45" s="11"/>
      <c r="S45" s="11">
        <v>5118758621</v>
      </c>
      <c r="U45" s="9">
        <v>8.508901327272533E-3</v>
      </c>
    </row>
    <row r="46" spans="1:21" ht="24">
      <c r="A46" s="4" t="s">
        <v>44</v>
      </c>
      <c r="C46" s="5">
        <v>0</v>
      </c>
      <c r="E46" s="11">
        <v>7313969032</v>
      </c>
      <c r="F46" s="11"/>
      <c r="G46" s="11">
        <v>0</v>
      </c>
      <c r="H46" s="11"/>
      <c r="I46" s="11">
        <v>7313969032</v>
      </c>
      <c r="K46" s="9">
        <v>2.928898422671386E-2</v>
      </c>
      <c r="M46" s="5">
        <v>0</v>
      </c>
      <c r="O46" s="11">
        <v>-5452014811</v>
      </c>
      <c r="P46" s="11"/>
      <c r="Q46" s="11">
        <v>0</v>
      </c>
      <c r="R46" s="11"/>
      <c r="S46" s="11">
        <v>-5452014811</v>
      </c>
      <c r="U46" s="9">
        <v>-9.0628723673953065E-3</v>
      </c>
    </row>
    <row r="47" spans="1:21" ht="24">
      <c r="A47" s="4" t="s">
        <v>48</v>
      </c>
      <c r="C47" s="5">
        <v>0</v>
      </c>
      <c r="E47" s="11">
        <v>-4617104355</v>
      </c>
      <c r="F47" s="11"/>
      <c r="G47" s="11">
        <v>0</v>
      </c>
      <c r="H47" s="11"/>
      <c r="I47" s="11">
        <v>-4617104355</v>
      </c>
      <c r="K47" s="9">
        <v>-1.8489317637937583E-2</v>
      </c>
      <c r="M47" s="5">
        <v>0</v>
      </c>
      <c r="O47" s="11">
        <v>-7040370725</v>
      </c>
      <c r="P47" s="11"/>
      <c r="Q47" s="11">
        <v>0</v>
      </c>
      <c r="R47" s="11"/>
      <c r="S47" s="11">
        <v>-7040370725</v>
      </c>
      <c r="U47" s="9">
        <v>-1.1703192950078977E-2</v>
      </c>
    </row>
    <row r="48" spans="1:21" ht="24">
      <c r="A48" s="4" t="s">
        <v>36</v>
      </c>
      <c r="C48" s="5">
        <v>0</v>
      </c>
      <c r="E48" s="11">
        <v>-200645075</v>
      </c>
      <c r="F48" s="11"/>
      <c r="G48" s="11">
        <v>0</v>
      </c>
      <c r="H48" s="11"/>
      <c r="I48" s="11">
        <v>-200645075</v>
      </c>
      <c r="K48" s="9">
        <v>-8.0348855882916457E-4</v>
      </c>
      <c r="M48" s="5">
        <v>0</v>
      </c>
      <c r="O48" s="11">
        <v>10298520810</v>
      </c>
      <c r="P48" s="11"/>
      <c r="Q48" s="11">
        <v>0</v>
      </c>
      <c r="R48" s="11"/>
      <c r="S48" s="11">
        <v>10298520810</v>
      </c>
      <c r="U48" s="9">
        <v>1.7119208753006914E-2</v>
      </c>
    </row>
    <row r="49" spans="1:21" ht="24">
      <c r="A49" s="4" t="s">
        <v>15</v>
      </c>
      <c r="C49" s="5">
        <v>0</v>
      </c>
      <c r="E49" s="11">
        <v>1842369218</v>
      </c>
      <c r="F49" s="11"/>
      <c r="G49" s="11">
        <v>0</v>
      </c>
      <c r="H49" s="11"/>
      <c r="I49" s="11">
        <v>1842369218</v>
      </c>
      <c r="K49" s="9">
        <v>7.377816713428101E-3</v>
      </c>
      <c r="M49" s="5">
        <v>0</v>
      </c>
      <c r="O49" s="11">
        <v>-27915761122</v>
      </c>
      <c r="P49" s="11"/>
      <c r="Q49" s="11">
        <v>0</v>
      </c>
      <c r="R49" s="11"/>
      <c r="S49" s="11">
        <v>-27915761122</v>
      </c>
      <c r="U49" s="9">
        <v>-4.6404309022956912E-2</v>
      </c>
    </row>
    <row r="50" spans="1:21" ht="24">
      <c r="A50" s="4" t="s">
        <v>41</v>
      </c>
      <c r="C50" s="5">
        <v>0</v>
      </c>
      <c r="E50" s="11">
        <v>0</v>
      </c>
      <c r="F50" s="11"/>
      <c r="G50" s="11">
        <v>0</v>
      </c>
      <c r="H50" s="11"/>
      <c r="I50" s="11">
        <v>0</v>
      </c>
      <c r="K50" s="9">
        <v>0</v>
      </c>
      <c r="M50" s="5">
        <v>0</v>
      </c>
      <c r="O50" s="11">
        <v>-2508263661</v>
      </c>
      <c r="P50" s="11"/>
      <c r="Q50" s="11">
        <v>0</v>
      </c>
      <c r="R50" s="11"/>
      <c r="S50" s="11">
        <v>-2508263661</v>
      </c>
      <c r="U50" s="9">
        <v>-4.1694812306001805E-3</v>
      </c>
    </row>
    <row r="51" spans="1:21">
      <c r="A51" s="3" t="s">
        <v>55</v>
      </c>
      <c r="C51" s="6">
        <f>SUM(C8:C50)</f>
        <v>35478132976</v>
      </c>
      <c r="E51" s="6">
        <f>SUM(E8:E50)</f>
        <v>199203058196</v>
      </c>
      <c r="G51" s="6">
        <f>SUM(G8:G50)</f>
        <v>15036210271</v>
      </c>
      <c r="I51" s="6">
        <f>SUM(I8:I50)</f>
        <v>249717401443</v>
      </c>
      <c r="K51" s="13">
        <f>SUM(K8:K50)</f>
        <v>0.99999999999999967</v>
      </c>
      <c r="M51" s="6">
        <f>SUM(M8:M50)</f>
        <v>71796878726</v>
      </c>
      <c r="O51" s="6">
        <f>SUM(O8:O50)</f>
        <v>477255180779</v>
      </c>
      <c r="Q51" s="6">
        <f>SUM(Q8:Q50)</f>
        <v>52524856729</v>
      </c>
      <c r="S51" s="6">
        <f>SUM(S8:S50)</f>
        <v>601576916234</v>
      </c>
      <c r="U51" s="13">
        <f>SUM(U8:U50)</f>
        <v>1.0000000000000004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I11" sqref="I11"/>
    </sheetView>
  </sheetViews>
  <sheetFormatPr defaultRowHeight="22.5"/>
  <cols>
    <col min="1" max="1" width="34.85546875" style="3" bestFit="1" customWidth="1"/>
    <col min="2" max="2" width="1" style="3" customWidth="1"/>
    <col min="3" max="3" width="17" style="3" bestFit="1" customWidth="1"/>
    <col min="4" max="4" width="1" style="3" customWidth="1"/>
    <col min="5" max="5" width="18.42578125" style="3" bestFit="1" customWidth="1"/>
    <col min="6" max="6" width="1" style="3" customWidth="1"/>
    <col min="7" max="7" width="14.140625" style="3" bestFit="1" customWidth="1"/>
    <col min="8" max="8" width="1" style="3" customWidth="1"/>
    <col min="9" max="9" width="16" style="3" bestFit="1" customWidth="1"/>
    <col min="10" max="10" width="1" style="3" customWidth="1"/>
    <col min="11" max="11" width="17" style="3" bestFit="1" customWidth="1"/>
    <col min="12" max="12" width="1" style="3" customWidth="1"/>
    <col min="13" max="13" width="18.42578125" style="3" bestFit="1" customWidth="1"/>
    <col min="14" max="14" width="1" style="3" customWidth="1"/>
    <col min="15" max="15" width="17.140625" style="3" bestFit="1" customWidth="1"/>
    <col min="16" max="16" width="1" style="3" customWidth="1"/>
    <col min="17" max="17" width="17.285156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">
      <c r="A3" s="1" t="s">
        <v>90</v>
      </c>
      <c r="B3" s="1" t="s">
        <v>90</v>
      </c>
      <c r="C3" s="1" t="s">
        <v>90</v>
      </c>
      <c r="D3" s="1" t="s">
        <v>90</v>
      </c>
      <c r="E3" s="1" t="s">
        <v>90</v>
      </c>
      <c r="F3" s="1" t="s">
        <v>90</v>
      </c>
      <c r="G3" s="1" t="s">
        <v>90</v>
      </c>
      <c r="H3" s="1" t="s">
        <v>90</v>
      </c>
      <c r="I3" s="1" t="s">
        <v>90</v>
      </c>
      <c r="J3" s="1" t="s">
        <v>90</v>
      </c>
      <c r="K3" s="1" t="s">
        <v>90</v>
      </c>
      <c r="L3" s="1" t="s">
        <v>90</v>
      </c>
      <c r="M3" s="1" t="s">
        <v>90</v>
      </c>
      <c r="N3" s="1" t="s">
        <v>90</v>
      </c>
      <c r="O3" s="1" t="s">
        <v>90</v>
      </c>
      <c r="P3" s="1" t="s">
        <v>90</v>
      </c>
      <c r="Q3" s="1" t="s">
        <v>90</v>
      </c>
    </row>
    <row r="4" spans="1:17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">
      <c r="A6" s="2" t="s">
        <v>94</v>
      </c>
      <c r="C6" s="2" t="s">
        <v>92</v>
      </c>
      <c r="D6" s="2" t="s">
        <v>92</v>
      </c>
      <c r="E6" s="2" t="s">
        <v>92</v>
      </c>
      <c r="F6" s="2" t="s">
        <v>92</v>
      </c>
      <c r="G6" s="2" t="s">
        <v>92</v>
      </c>
      <c r="H6" s="2" t="s">
        <v>92</v>
      </c>
      <c r="I6" s="2" t="s">
        <v>92</v>
      </c>
      <c r="K6" s="2" t="s">
        <v>93</v>
      </c>
      <c r="L6" s="2" t="s">
        <v>93</v>
      </c>
      <c r="M6" s="2" t="s">
        <v>93</v>
      </c>
      <c r="N6" s="2" t="s">
        <v>93</v>
      </c>
      <c r="O6" s="2" t="s">
        <v>93</v>
      </c>
      <c r="P6" s="2" t="s">
        <v>93</v>
      </c>
      <c r="Q6" s="2" t="s">
        <v>93</v>
      </c>
    </row>
    <row r="7" spans="1:17" ht="24">
      <c r="A7" s="2" t="s">
        <v>94</v>
      </c>
      <c r="C7" s="2" t="s">
        <v>126</v>
      </c>
      <c r="E7" s="2" t="s">
        <v>123</v>
      </c>
      <c r="G7" s="2" t="s">
        <v>124</v>
      </c>
      <c r="I7" s="2" t="s">
        <v>127</v>
      </c>
      <c r="K7" s="2" t="s">
        <v>126</v>
      </c>
      <c r="M7" s="2" t="s">
        <v>123</v>
      </c>
      <c r="O7" s="2" t="s">
        <v>124</v>
      </c>
      <c r="Q7" s="2" t="s">
        <v>127</v>
      </c>
    </row>
    <row r="8" spans="1:17" ht="24">
      <c r="A8" s="4" t="s">
        <v>65</v>
      </c>
      <c r="C8" s="5">
        <v>2384628400</v>
      </c>
      <c r="E8" s="5">
        <v>1809920227</v>
      </c>
      <c r="G8" s="5">
        <v>178229792</v>
      </c>
      <c r="I8" s="5">
        <v>4372778419</v>
      </c>
      <c r="K8" s="5">
        <v>3507175741</v>
      </c>
      <c r="M8" s="5">
        <v>1071157876</v>
      </c>
      <c r="O8" s="5">
        <v>38163214</v>
      </c>
      <c r="Q8" s="5">
        <v>4616496831</v>
      </c>
    </row>
    <row r="9" spans="1:17" ht="24">
      <c r="A9" s="4" t="s">
        <v>99</v>
      </c>
      <c r="C9" s="5">
        <v>0</v>
      </c>
      <c r="E9" s="5">
        <v>0</v>
      </c>
      <c r="G9" s="5">
        <v>0</v>
      </c>
      <c r="I9" s="5">
        <v>0</v>
      </c>
      <c r="K9" s="5">
        <v>10626441465</v>
      </c>
      <c r="M9" s="5">
        <v>0</v>
      </c>
      <c r="O9" s="5">
        <v>2802858347</v>
      </c>
      <c r="Q9" s="5">
        <v>13429299812</v>
      </c>
    </row>
    <row r="10" spans="1:17" ht="24">
      <c r="A10" s="4" t="s">
        <v>121</v>
      </c>
      <c r="C10" s="5">
        <v>0</v>
      </c>
      <c r="E10" s="5">
        <v>0</v>
      </c>
      <c r="G10" s="5">
        <v>0</v>
      </c>
      <c r="I10" s="5">
        <v>0</v>
      </c>
      <c r="K10" s="5">
        <v>0</v>
      </c>
      <c r="M10" s="5">
        <v>0</v>
      </c>
      <c r="O10" s="5">
        <v>8954268495</v>
      </c>
      <c r="Q10" s="5">
        <v>8954268495</v>
      </c>
    </row>
    <row r="11" spans="1:17">
      <c r="A11" s="3" t="s">
        <v>55</v>
      </c>
      <c r="C11" s="6">
        <f>SUM(C8:C10)</f>
        <v>2384628400</v>
      </c>
      <c r="E11" s="6">
        <f>SUM(E8:E10)</f>
        <v>1809920227</v>
      </c>
      <c r="G11" s="6">
        <f>SUM(G8:G10)</f>
        <v>178229792</v>
      </c>
      <c r="I11" s="6">
        <f>SUM(I8:I10)</f>
        <v>4372778419</v>
      </c>
      <c r="K11" s="6">
        <f>SUM(K8:K10)</f>
        <v>14133617206</v>
      </c>
      <c r="M11" s="6">
        <f>SUM(M8:M10)</f>
        <v>1071157876</v>
      </c>
      <c r="O11" s="6">
        <f>SUM(O8:O10)</f>
        <v>11795290056</v>
      </c>
      <c r="Q11" s="6">
        <f>SUM(Q8:Q10)</f>
        <v>27000065138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K20" sqref="K20"/>
    </sheetView>
  </sheetViews>
  <sheetFormatPr defaultRowHeight="22.5"/>
  <cols>
    <col min="1" max="1" width="25" style="3" bestFit="1" customWidth="1"/>
    <col min="2" max="2" width="1" style="3" customWidth="1"/>
    <col min="3" max="3" width="27.85546875" style="3" bestFit="1" customWidth="1"/>
    <col min="4" max="4" width="1" style="3" customWidth="1"/>
    <col min="5" max="5" width="32.5703125" style="3" bestFit="1" customWidth="1"/>
    <col min="6" max="6" width="1" style="3" customWidth="1"/>
    <col min="7" max="7" width="28.7109375" style="3" bestFit="1" customWidth="1"/>
    <col min="8" max="8" width="1" style="3" customWidth="1"/>
    <col min="9" max="9" width="32.5703125" style="3" bestFit="1" customWidth="1"/>
    <col min="10" max="10" width="1" style="3" customWidth="1"/>
    <col min="11" max="11" width="28.710937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11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">
      <c r="A3" s="1" t="s">
        <v>90</v>
      </c>
      <c r="B3" s="1" t="s">
        <v>90</v>
      </c>
      <c r="C3" s="1" t="s">
        <v>90</v>
      </c>
      <c r="D3" s="1" t="s">
        <v>90</v>
      </c>
      <c r="E3" s="1" t="s">
        <v>90</v>
      </c>
      <c r="F3" s="1" t="s">
        <v>90</v>
      </c>
      <c r="G3" s="1" t="s">
        <v>90</v>
      </c>
      <c r="H3" s="1" t="s">
        <v>90</v>
      </c>
      <c r="I3" s="1" t="s">
        <v>90</v>
      </c>
      <c r="J3" s="1" t="s">
        <v>90</v>
      </c>
      <c r="K3" s="1" t="s">
        <v>90</v>
      </c>
    </row>
    <row r="4" spans="1:11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">
      <c r="A6" s="2" t="s">
        <v>128</v>
      </c>
      <c r="B6" s="2" t="s">
        <v>128</v>
      </c>
      <c r="C6" s="2" t="s">
        <v>128</v>
      </c>
      <c r="E6" s="2" t="s">
        <v>92</v>
      </c>
      <c r="F6" s="2" t="s">
        <v>92</v>
      </c>
      <c r="G6" s="2" t="s">
        <v>92</v>
      </c>
      <c r="I6" s="2" t="s">
        <v>93</v>
      </c>
      <c r="J6" s="2" t="s">
        <v>93</v>
      </c>
      <c r="K6" s="2" t="s">
        <v>93</v>
      </c>
    </row>
    <row r="7" spans="1:11" ht="24">
      <c r="A7" s="2" t="s">
        <v>129</v>
      </c>
      <c r="C7" s="2" t="s">
        <v>72</v>
      </c>
      <c r="E7" s="2" t="s">
        <v>130</v>
      </c>
      <c r="G7" s="2" t="s">
        <v>131</v>
      </c>
      <c r="I7" s="2" t="s">
        <v>130</v>
      </c>
      <c r="K7" s="2" t="s">
        <v>131</v>
      </c>
    </row>
    <row r="8" spans="1:11" ht="24">
      <c r="A8" s="4" t="s">
        <v>78</v>
      </c>
      <c r="C8" s="3" t="s">
        <v>79</v>
      </c>
      <c r="E8" s="5">
        <v>910527204</v>
      </c>
      <c r="G8" s="9">
        <v>6.7155535884315484E-2</v>
      </c>
      <c r="I8" s="5">
        <v>6533006643</v>
      </c>
      <c r="K8" s="9">
        <v>0.14140080244508441</v>
      </c>
    </row>
    <row r="9" spans="1:11" ht="24">
      <c r="A9" s="4" t="s">
        <v>82</v>
      </c>
      <c r="C9" s="3" t="s">
        <v>83</v>
      </c>
      <c r="E9" s="5">
        <v>10078820962</v>
      </c>
      <c r="G9" s="9">
        <v>0.74335903398794234</v>
      </c>
      <c r="I9" s="5">
        <v>11618620225</v>
      </c>
      <c r="K9" s="9">
        <v>0.25147413938113872</v>
      </c>
    </row>
    <row r="10" spans="1:11" ht="24">
      <c r="A10" s="4" t="s">
        <v>84</v>
      </c>
      <c r="C10" s="3" t="s">
        <v>85</v>
      </c>
      <c r="E10" s="5">
        <v>1921918</v>
      </c>
      <c r="G10" s="9">
        <v>1.4175022190299308E-4</v>
      </c>
      <c r="I10" s="5">
        <v>6495584</v>
      </c>
      <c r="K10" s="9">
        <v>1.4059082443052264E-4</v>
      </c>
    </row>
    <row r="11" spans="1:11" ht="24">
      <c r="A11" s="4" t="s">
        <v>84</v>
      </c>
      <c r="C11" s="3" t="s">
        <v>132</v>
      </c>
      <c r="E11" s="5">
        <v>0</v>
      </c>
      <c r="G11" s="9">
        <v>0</v>
      </c>
      <c r="I11" s="5">
        <v>25476712315</v>
      </c>
      <c r="K11" s="9">
        <v>0.55141954721008901</v>
      </c>
    </row>
    <row r="12" spans="1:11" ht="24.75" thickBot="1">
      <c r="A12" s="4" t="s">
        <v>84</v>
      </c>
      <c r="C12" s="3" t="s">
        <v>87</v>
      </c>
      <c r="E12" s="5">
        <v>2567213100</v>
      </c>
      <c r="G12" s="9">
        <v>0.18934367990583922</v>
      </c>
      <c r="I12" s="5">
        <v>2567213100</v>
      </c>
      <c r="K12" s="9">
        <v>5.5564920139257339E-2</v>
      </c>
    </row>
    <row r="13" spans="1:11" ht="23.25" thickBot="1">
      <c r="A13" s="3" t="s">
        <v>55</v>
      </c>
      <c r="C13" s="3" t="s">
        <v>55</v>
      </c>
      <c r="E13" s="6">
        <f>SUM(E8:E12)</f>
        <v>13558483184</v>
      </c>
      <c r="G13" s="14">
        <f>SUM(G8:G12)</f>
        <v>1</v>
      </c>
      <c r="I13" s="6">
        <f>SUM(I8:I12)</f>
        <v>46202047867</v>
      </c>
      <c r="K13" s="14">
        <f>SUM(K8:K12)</f>
        <v>0.99999999999999989</v>
      </c>
    </row>
    <row r="14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0:C1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8"/>
  <sheetViews>
    <sheetView rightToLeft="1" workbookViewId="0">
      <selection activeCell="C8" sqref="C8"/>
    </sheetView>
  </sheetViews>
  <sheetFormatPr defaultRowHeight="22.5"/>
  <cols>
    <col min="1" max="1" width="42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19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">
      <c r="A3" s="1" t="s">
        <v>90</v>
      </c>
      <c r="B3" s="1" t="s">
        <v>90</v>
      </c>
      <c r="C3" s="1" t="s">
        <v>90</v>
      </c>
      <c r="D3" s="1" t="s">
        <v>90</v>
      </c>
      <c r="E3" s="1" t="s">
        <v>90</v>
      </c>
    </row>
    <row r="4" spans="1:5" ht="2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">
      <c r="E5" s="7" t="s">
        <v>139</v>
      </c>
    </row>
    <row r="6" spans="1:5" ht="24.75" thickBot="1">
      <c r="A6" s="2" t="s">
        <v>133</v>
      </c>
      <c r="C6" s="2" t="s">
        <v>92</v>
      </c>
      <c r="E6" s="2" t="s">
        <v>138</v>
      </c>
    </row>
    <row r="7" spans="1:5" ht="24">
      <c r="A7" s="2" t="s">
        <v>133</v>
      </c>
      <c r="C7" s="2" t="s">
        <v>75</v>
      </c>
      <c r="E7" s="2" t="s">
        <v>75</v>
      </c>
    </row>
    <row r="8" spans="1:5" ht="24">
      <c r="A8" s="4" t="s">
        <v>133</v>
      </c>
      <c r="C8" s="5">
        <v>6135160</v>
      </c>
      <c r="E8" s="5">
        <v>9079137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2024-05-06T07:06:44Z</dcterms:modified>
</cp:coreProperties>
</file>