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4\02\"/>
    </mc:Choice>
  </mc:AlternateContent>
  <xr:revisionPtr revIDLastSave="0" documentId="13_ncr:1_{AD999A3A-D0EA-422F-8C3D-21C51DAB08C7}" xr6:coauthVersionLast="47" xr6:coauthVersionMax="47" xr10:uidLastSave="{00000000-0000-0000-0000-000000000000}"/>
  <bookViews>
    <workbookView xWindow="28680" yWindow="-120" windowWidth="29040" windowHeight="15720" tabRatio="884" activeTab="2" xr2:uid="{00000000-000D-0000-FFFF-FFFF00000000}"/>
  </bookViews>
  <sheets>
    <sheet name="سهام" sheetId="1" r:id="rId1"/>
    <sheet name="سپرده" sheetId="6" r:id="rId2"/>
    <sheet name=" درآمدها" sheetId="15" r:id="rId3"/>
    <sheet name="درآمد سرمایه‌گذاری در سهام" sheetId="11" r:id="rId4"/>
    <sheet name="درآمد سپرده بانکی" sheetId="13" r:id="rId5"/>
    <sheet name="سایر درآمدها" sheetId="14" r:id="rId6"/>
    <sheet name="درآمد سود سهام" sheetId="8" r:id="rId7"/>
    <sheet name="سود سپرده بانکی" sheetId="7" r:id="rId8"/>
    <sheet name="درآمد ناشی از فروش" sheetId="10" r:id="rId9"/>
    <sheet name="درآمد ناشی از تغییر قیمت اوراق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5" l="1"/>
  <c r="G10" i="15"/>
  <c r="E10" i="15"/>
  <c r="C11" i="14"/>
  <c r="I32" i="13"/>
  <c r="E32" i="13"/>
  <c r="G32" i="13"/>
  <c r="C32" i="13"/>
  <c r="U98" i="11"/>
  <c r="K98" i="11"/>
  <c r="S98" i="11"/>
  <c r="I98" i="11"/>
  <c r="I85" i="10"/>
  <c r="E85" i="10"/>
  <c r="G85" i="10"/>
  <c r="Q85" i="10"/>
  <c r="O85" i="10"/>
  <c r="M85" i="10"/>
  <c r="Q59" i="9"/>
  <c r="Q98" i="11"/>
  <c r="O98" i="11"/>
  <c r="M98" i="11"/>
  <c r="G98" i="11"/>
  <c r="E98" i="11"/>
  <c r="C98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8" i="10"/>
  <c r="I59" i="9"/>
  <c r="O59" i="9"/>
  <c r="M59" i="9"/>
  <c r="G59" i="9"/>
  <c r="E59" i="9"/>
  <c r="K17" i="6"/>
  <c r="Y67" i="1"/>
  <c r="K67" i="1"/>
  <c r="E11" i="14"/>
  <c r="S44" i="8"/>
  <c r="Q44" i="8"/>
  <c r="O44" i="8"/>
  <c r="M44" i="8"/>
  <c r="K44" i="8"/>
  <c r="I44" i="8"/>
  <c r="M32" i="7"/>
  <c r="K32" i="7"/>
  <c r="I32" i="7"/>
  <c r="G32" i="7"/>
  <c r="E32" i="7"/>
  <c r="C32" i="7"/>
  <c r="I17" i="6"/>
  <c r="G17" i="6"/>
  <c r="E17" i="6"/>
  <c r="C17" i="6"/>
  <c r="W67" i="1"/>
  <c r="U67" i="1"/>
  <c r="O67" i="1"/>
  <c r="G67" i="1"/>
  <c r="E67" i="1"/>
</calcChain>
</file>

<file path=xl/sharedStrings.xml><?xml version="1.0" encoding="utf-8"?>
<sst xmlns="http://schemas.openxmlformats.org/spreadsheetml/2006/main" count="1083" uniqueCount="195">
  <si>
    <t>صندوق سرمایه‌گذاری بازنشستگی تکمیلی آتیه مفید</t>
  </si>
  <si>
    <t>صورت وضعیت پورتفوی</t>
  </si>
  <si>
    <t>برای ماه منتهی به 1404/02/31</t>
  </si>
  <si>
    <t>نام شرکت</t>
  </si>
  <si>
    <t>1404/01/31</t>
  </si>
  <si>
    <t>تغییرات طی دوره</t>
  </si>
  <si>
    <t>1404/02/31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</si>
  <si>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</si>
  <si>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</si>
  <si>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</si>
  <si>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</si>
  <si>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</si>
  <si>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</si>
  <si>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</si>
  <si>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</si>
  <si>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آنتی بیوتیک سازی ایران</t>
  </si>
  <si>
    <t>اخشان خراسان</t>
  </si>
  <si>
    <t>ایمن خودرو شرق</t>
  </si>
  <si>
    <t>بانک خاورمیانه</t>
  </si>
  <si>
    <t>بانک سامان</t>
  </si>
  <si>
    <t>بانک سینا</t>
  </si>
  <si>
    <t>بین المللی توسعه ص. معادن غدیر</t>
  </si>
  <si>
    <t>پالایش نفت اصفهان</t>
  </si>
  <si>
    <t>پتروشیمی پردیس</t>
  </si>
  <si>
    <t>پتروشیمی تندگویان</t>
  </si>
  <si>
    <t>پتروشیمی غدیر</t>
  </si>
  <si>
    <t>پست بانک ایران</t>
  </si>
  <si>
    <t>تامین سرمایه کاردان</t>
  </si>
  <si>
    <t>توسعه نیشکر و  صنایع جانبی</t>
  </si>
  <si>
    <t>تولید انرژی برق شمس پاسارگاد</t>
  </si>
  <si>
    <t>تولیدی برنا باطری</t>
  </si>
  <si>
    <t>ح . معدنی و صنعتی گل گهر</t>
  </si>
  <si>
    <t>داروپخش‌ (هلدینگ‌</t>
  </si>
  <si>
    <t>داروسازی شهید قاضی</t>
  </si>
  <si>
    <t>داروسازی‌ اکسیر</t>
  </si>
  <si>
    <t>س.ص.بازنشستگی کارکنان بانکها</t>
  </si>
  <si>
    <t>سبحان دارو</t>
  </si>
  <si>
    <t>سپید ماکیان</t>
  </si>
  <si>
    <t>سرمایه  گذاری  البرز(هلدینگ</t>
  </si>
  <si>
    <t>سرمایه گذاری تامین اجتماعی</t>
  </si>
  <si>
    <t>سرمایه گذاری خوارزمی</t>
  </si>
  <si>
    <t>سرمایه گذاری دارویی تامین</t>
  </si>
  <si>
    <t>سرمایه گذاری گروه توسعه ملی</t>
  </si>
  <si>
    <t>سرمایه گذاری مسکن جنوب</t>
  </si>
  <si>
    <t>سرمایه‌گذاری‌غدیر(هلدینگ‌</t>
  </si>
  <si>
    <t>سیمان خوزستان</t>
  </si>
  <si>
    <t>سیمرغ</t>
  </si>
  <si>
    <t>شمش طلا</t>
  </si>
  <si>
    <t>صنایع ارتباطی آوا</t>
  </si>
  <si>
    <t>صنایع الکترونیک مادیران</t>
  </si>
  <si>
    <t>صنایع پتروشیمی کرمانشاه</t>
  </si>
  <si>
    <t>صنایع فروآلیاژ ایران</t>
  </si>
  <si>
    <t>فجر انرژی خلیج فارس</t>
  </si>
  <si>
    <t>فولاد سیرجان ایرانیان</t>
  </si>
  <si>
    <t>فولاد کاوه جنوب کیش</t>
  </si>
  <si>
    <t>گروه توسعه مالی مهرآیندگان</t>
  </si>
  <si>
    <t>گروه دارویی سبحان</t>
  </si>
  <si>
    <t>گروه مالی صبا تامین</t>
  </si>
  <si>
    <t>گروه‌صنعتی‌سپاهان‌</t>
  </si>
  <si>
    <t>گسترش سوخت سبززاگرس(سهامی عام)</t>
  </si>
  <si>
    <t>مبین انرژی خلیج فارس</t>
  </si>
  <si>
    <t>مدیریت نیروگاهی ایرانیان مپنا</t>
  </si>
  <si>
    <t>معدنکاران نسوز</t>
  </si>
  <si>
    <t>معدنی و صنعتی گل گهر</t>
  </si>
  <si>
    <t>مهرمام میهن</t>
  </si>
  <si>
    <t>مولد نیروگاهی تجارت فارس</t>
  </si>
  <si>
    <t>نفت سپاهان</t>
  </si>
  <si>
    <t>نیروترانس</t>
  </si>
  <si>
    <t>کارخانجات‌داروپخش‌</t>
  </si>
  <si>
    <t>کانی کربن طبس</t>
  </si>
  <si>
    <t>کشت و دام قیام اصفهان</t>
  </si>
  <si>
    <t>گ.مدیریت ارزش سرمایه ص ب کشوری</t>
  </si>
  <si>
    <t/>
  </si>
  <si>
    <t>درصد به کل دارایی‌ها</t>
  </si>
  <si>
    <t>سپرده</t>
  </si>
  <si>
    <t>مبلغ</t>
  </si>
  <si>
    <t>افزایش</t>
  </si>
  <si>
    <t>کاهش</t>
  </si>
  <si>
    <t>بانک خاورمیانه آفریقا</t>
  </si>
  <si>
    <t>بانک پاسارگاد هفت تیر</t>
  </si>
  <si>
    <t>بانک ملت مستقل مرکزی</t>
  </si>
  <si>
    <t>بانک صادرات بورس کالا</t>
  </si>
  <si>
    <t>1403/04/20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</si>
  <si>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</si>
  <si>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</si>
  <si>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</si>
  <si>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</si>
  <si>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</si>
  <si>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</si>
  <si>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</si>
  <si>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</si>
  <si>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بانک صادرات سپهبد قرنی</t>
  </si>
  <si>
    <t>بانک صادرات دکتر شریعتی</t>
  </si>
  <si>
    <t>بانک صادرات طالقانی</t>
  </si>
  <si>
    <t>بانک ملت چهارراه جهان کودک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</si>
  <si>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</si>
  <si>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</si>
  <si>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</si>
  <si>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</si>
  <si>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</si>
  <si>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</si>
  <si>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تایدواترخاورمیانه</t>
  </si>
  <si>
    <t>1403/04/16</t>
  </si>
  <si>
    <t>1403/04/11</t>
  </si>
  <si>
    <t>1403/04/06</t>
  </si>
  <si>
    <t>1403/12/08</t>
  </si>
  <si>
    <t>1403/04/14</t>
  </si>
  <si>
    <t>1403/04/28</t>
  </si>
  <si>
    <t>1403/04/30</t>
  </si>
  <si>
    <t>فولاد مبارکه اصفهان</t>
  </si>
  <si>
    <t>1403/09/10</t>
  </si>
  <si>
    <t>1403/04/17</t>
  </si>
  <si>
    <t>1403/12/05</t>
  </si>
  <si>
    <t>1403/06/18</t>
  </si>
  <si>
    <t>1403/04/24</t>
  </si>
  <si>
    <t>1403/07/10</t>
  </si>
  <si>
    <t>1403/07/11</t>
  </si>
  <si>
    <t>1403/12/25</t>
  </si>
  <si>
    <t>سرمایه گذاری صدرتامین</t>
  </si>
  <si>
    <t>1403/05/30</t>
  </si>
  <si>
    <t>1403/07/30</t>
  </si>
  <si>
    <t>سرمایه گذاری سیمان تامین</t>
  </si>
  <si>
    <t>1403/06/11</t>
  </si>
  <si>
    <t>1403/10/26</t>
  </si>
  <si>
    <t>1404/02/23</t>
  </si>
  <si>
    <t>1403/12/18</t>
  </si>
  <si>
    <t>1404/02/17</t>
  </si>
  <si>
    <t>بیمه اتکایی ایران معین</t>
  </si>
  <si>
    <t>1403/04/23</t>
  </si>
  <si>
    <t>نورایستا پلاستیک</t>
  </si>
  <si>
    <t>1403/05/02</t>
  </si>
  <si>
    <t>1403/07/01</t>
  </si>
  <si>
    <t>1403/12/20</t>
  </si>
  <si>
    <t>1403/12/22</t>
  </si>
  <si>
    <t>بهای فروش</t>
  </si>
  <si>
    <t>ارزش دفتری</t>
  </si>
  <si>
    <t>سود و زیان ناشی از تغییر قیمت</t>
  </si>
  <si>
    <t>سود و زیان ناشی از فروش</t>
  </si>
  <si>
    <t>داروسازی‌ جابرابن‌حیان‌</t>
  </si>
  <si>
    <t>صبا فولاد خلیج فارس</t>
  </si>
  <si>
    <t>ح . فجر انرژی خلیج فارس</t>
  </si>
  <si>
    <t>داروسازی کاسپین تامین</t>
  </si>
  <si>
    <t>کشت و دام گلدشت نمونه اصفهان</t>
  </si>
  <si>
    <t>تولیدی و صنعتی گوهرفام</t>
  </si>
  <si>
    <t>سیمان  صوفیان</t>
  </si>
  <si>
    <t>صندوق طلای عیار مفید</t>
  </si>
  <si>
    <t>بانک ملت</t>
  </si>
  <si>
    <t>ح.سرمایه گذاری سیمان تامین</t>
  </si>
  <si>
    <t>ح . معدنی‌وصنعتی‌چادرملو</t>
  </si>
  <si>
    <t>معدنی وصنعتی چادرملو</t>
  </si>
  <si>
    <t>دارویی و نهاده های زاگرس دارو</t>
  </si>
  <si>
    <t>ح. گسترش سوخت سبززاگرس(س. عام)</t>
  </si>
  <si>
    <t>سیمان هگمتان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</si>
  <si>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</si>
  <si>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</si>
  <si>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</si>
  <si>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</si>
  <si>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</si>
  <si>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</si>
  <si>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</si>
  <si>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</si>
  <si>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</si>
  <si>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</si>
  <si>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1404/02/01</t>
  </si>
  <si>
    <t>ارزشیابی اوراق اختیارخ شستا-1400-1404/03/13</t>
  </si>
  <si>
    <t>ارزشیابی اوراق اختیارخ شستا-1500-1404/03/13</t>
  </si>
  <si>
    <t>ارزشیابی اوراق اختیارخ شستا-1600-1404/04/11</t>
  </si>
  <si>
    <t>ارزشیابی اوراق اختیارخ شستا-1400-1404/02/10</t>
  </si>
  <si>
    <t>اختیارخ شستا-1400-1404/02/10</t>
  </si>
  <si>
    <t>اختیارخ شستا-1350-1403/10/12</t>
  </si>
  <si>
    <t>اختیارخ شستا-1450-1403/10/12</t>
  </si>
  <si>
    <t>اختیارخ شستا-1650-1403/10/12</t>
  </si>
  <si>
    <t>اختیارخ شستا-1350-1403/11/10</t>
  </si>
  <si>
    <t>اختیارخ شستا-1350-1403/12/08</t>
  </si>
  <si>
    <t>اختیارخ شستا-1450-1403/12/08</t>
  </si>
  <si>
    <t>اختیارخ وبملت-3250-1403/11/24</t>
  </si>
  <si>
    <t>اختیارخ شستا-1400-1404/01/20</t>
  </si>
  <si>
    <t>از ابتدای سال مالی</t>
  </si>
  <si>
    <t>تا پایان ماه</t>
  </si>
  <si>
    <t>1- سرمایه گذاری ها</t>
  </si>
  <si>
    <t>1-1-سرمایه‌گذاری در سهام و حق تقدم سهام</t>
  </si>
  <si>
    <t>2-1- سرمایه‌گذاری در  سپرده‌ بانکی</t>
  </si>
  <si>
    <t>2- درآمد حاصل از سرمایه گذاری ها</t>
  </si>
  <si>
    <t>یادداشت</t>
  </si>
  <si>
    <t>1-2</t>
  </si>
  <si>
    <t>2-2</t>
  </si>
  <si>
    <t>درآمد حاصل از سرمایه گذاری در سهام و حق تقدم سهام</t>
  </si>
  <si>
    <t>درآمد حاصل از سرمایه گذاری در سپرده بانکی و گواهی سپرده</t>
  </si>
  <si>
    <t>3-2</t>
  </si>
  <si>
    <t>1-2-درآمد حاصل از سرمایه­گذاری در سهام و حق تقدم سهام:</t>
  </si>
  <si>
    <t>2-2-درآمد حاصل از سرمایه­گذاری در سپرده بانکی و گواهی سپرده:</t>
  </si>
  <si>
    <t>3-2-سایر درآمدها:</t>
  </si>
  <si>
    <t>سود سپرده بانکی</t>
  </si>
  <si>
    <t>سود(زیان) حاصل از فروش اوراق بهادار</t>
  </si>
  <si>
    <t>درآمد ناشی از تغییر قیمت اوراق بهادار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</si>
</sst>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name val="Calibri"/>
    </font>
    <font>
      <b/>
      <sz val="12"/>
      <color rgb="FF0062AC"/>
      <name val="B Titr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6" fillId="0" borderId="3" xfId="0" applyFont="1" applyBorder="1" applyAlignment="1">
      <alignment horizontal="center"/>
    </xf>
    <xf numFmtId="49" fontId="6" fillId="0" borderId="0" xfId="0" applyNumberFormat="1" applyFont="1" applyAlignment="1">
      <alignment horizontal="center" vertical="center" readingOrder="2"/>
    </xf>
    <xf numFmtId="0" fontId="7" fillId="0" borderId="0" xfId="0" applyFont="1" applyAlignment="1">
      <alignment horizontal="right" vertical="center" readingOrder="2"/>
    </xf>
    <xf numFmtId="9" fontId="1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7"/>
  <sheetViews>
    <sheetView rightToLeft="1" zoomScaleNormal="100" workbookViewId="0">
      <selection activeCell="E13" sqref="E13"/>
    </sheetView>
  </sheetViews>
  <sheetFormatPr defaultRowHeight="22.5"/>
  <cols>
    <col min="1" max="1" width="40" style="3" bestFit="1" customWidth="1"/>
    <col min="2" max="2" width="1" style="3" customWidth="1"/>
    <col min="3" max="3" width="15.85546875" style="3" bestFit="1" customWidth="1"/>
    <col min="4" max="4" width="1" style="3" customWidth="1"/>
    <col min="5" max="5" width="21.85546875" style="3" bestFit="1" customWidth="1"/>
    <col min="6" max="6" width="1" style="3" customWidth="1"/>
    <col min="7" max="7" width="22" style="3" bestFit="1" customWidth="1"/>
    <col min="8" max="8" width="1" style="3" customWidth="1"/>
    <col min="9" max="9" width="12.7109375" style="3" bestFit="1" customWidth="1"/>
    <col min="10" max="10" width="1" style="3" customWidth="1"/>
    <col min="11" max="11" width="20.42578125" style="3" bestFit="1" customWidth="1"/>
    <col min="12" max="12" width="1" style="3" customWidth="1"/>
    <col min="13" max="13" width="15.140625" style="3" bestFit="1" customWidth="1"/>
    <col min="14" max="14" width="1" style="3" customWidth="1"/>
    <col min="15" max="15" width="20.5703125" style="3" bestFit="1" customWidth="1"/>
    <col min="16" max="16" width="1" style="3" customWidth="1"/>
    <col min="17" max="17" width="14.140625" style="3" bestFit="1" customWidth="1"/>
    <col min="18" max="18" width="1.28515625" style="3" customWidth="1"/>
    <col min="19" max="19" width="11.28515625" style="3" bestFit="1" customWidth="1"/>
    <col min="20" max="20" width="1" style="3" customWidth="1"/>
    <col min="21" max="21" width="21.7109375" style="3" bestFit="1" customWidth="1"/>
    <col min="22" max="22" width="1" style="3" customWidth="1"/>
    <col min="23" max="23" width="21.42578125" style="3" bestFit="1" customWidth="1"/>
    <col min="24" max="24" width="1" style="3" customWidth="1"/>
    <col min="25" max="25" width="30.7109375" style="3" bestFit="1" customWidth="1"/>
    <col min="26" max="26" width="1" style="3" customWidth="1"/>
    <col min="27" max="27" width="9.140625" style="3" customWidth="1"/>
    <col min="28" max="16384" width="9.140625" style="3"/>
  </cols>
  <sheetData>
    <row r="2" spans="1:25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/>
      <c r="S2" s="8" t="s">
        <v>0</v>
      </c>
      <c r="T2" s="8" t="s">
        <v>0</v>
      </c>
      <c r="U2" s="8" t="s">
        <v>0</v>
      </c>
      <c r="V2" s="8" t="s">
        <v>0</v>
      </c>
      <c r="W2" s="8" t="s">
        <v>0</v>
      </c>
      <c r="X2" s="8" t="s">
        <v>0</v>
      </c>
      <c r="Y2" s="8" t="s">
        <v>0</v>
      </c>
    </row>
    <row r="3" spans="1:25" ht="24">
      <c r="A3" s="8" t="s">
        <v>1</v>
      </c>
      <c r="B3" s="8" t="s">
        <v>1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1</v>
      </c>
      <c r="N3" s="8" t="s">
        <v>1</v>
      </c>
      <c r="O3" s="8" t="s">
        <v>1</v>
      </c>
      <c r="P3" s="8" t="s">
        <v>1</v>
      </c>
      <c r="Q3" s="8" t="s">
        <v>1</v>
      </c>
      <c r="R3" s="8"/>
      <c r="S3" s="8" t="s">
        <v>1</v>
      </c>
      <c r="T3" s="8" t="s">
        <v>1</v>
      </c>
      <c r="U3" s="8" t="s">
        <v>1</v>
      </c>
      <c r="V3" s="8" t="s">
        <v>1</v>
      </c>
      <c r="W3" s="8" t="s">
        <v>1</v>
      </c>
      <c r="X3" s="8" t="s">
        <v>1</v>
      </c>
      <c r="Y3" s="8" t="s">
        <v>1</v>
      </c>
    </row>
    <row r="4" spans="1:25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/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</row>
    <row r="5" spans="1:25" ht="25.5">
      <c r="A5" s="13" t="s">
        <v>179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"/>
      <c r="Y5" s="1"/>
    </row>
    <row r="6" spans="1:25" ht="25.5">
      <c r="A6" s="13" t="s">
        <v>180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Y6" s="5"/>
    </row>
    <row r="7" spans="1:25" ht="24.75" thickBot="1">
      <c r="A7" s="7" t="s">
        <v>3</v>
      </c>
      <c r="C7" s="7" t="s">
        <v>163</v>
      </c>
      <c r="D7" s="7" t="s">
        <v>4</v>
      </c>
      <c r="E7" s="7" t="s">
        <v>4</v>
      </c>
      <c r="F7" s="7" t="s">
        <v>4</v>
      </c>
      <c r="G7" s="7" t="s">
        <v>4</v>
      </c>
      <c r="I7" s="7" t="s">
        <v>5</v>
      </c>
      <c r="J7" s="7" t="s">
        <v>5</v>
      </c>
      <c r="K7" s="7" t="s">
        <v>5</v>
      </c>
      <c r="L7" s="7" t="s">
        <v>5</v>
      </c>
      <c r="M7" s="7" t="s">
        <v>5</v>
      </c>
      <c r="N7" s="7" t="s">
        <v>5</v>
      </c>
      <c r="O7" s="7" t="s">
        <v>5</v>
      </c>
      <c r="Q7" s="7" t="s">
        <v>6</v>
      </c>
      <c r="R7" s="7"/>
      <c r="S7" s="7" t="s">
        <v>6</v>
      </c>
      <c r="T7" s="7" t="s">
        <v>6</v>
      </c>
      <c r="U7" s="7" t="s">
        <v>6</v>
      </c>
      <c r="V7" s="7" t="s">
        <v>6</v>
      </c>
      <c r="W7" s="7" t="s">
        <v>6</v>
      </c>
      <c r="X7" s="7" t="s">
        <v>6</v>
      </c>
      <c r="Y7" s="7" t="s">
        <v>6</v>
      </c>
    </row>
    <row r="8" spans="1:25" ht="24.75" thickBot="1">
      <c r="A8" s="7" t="s">
        <v>3</v>
      </c>
      <c r="C8" s="7" t="s">
        <v>7</v>
      </c>
      <c r="E8" s="7" t="s">
        <v>8</v>
      </c>
      <c r="G8" s="7" t="s">
        <v>9</v>
      </c>
      <c r="I8" s="7" t="s">
        <v>10</v>
      </c>
      <c r="J8" s="7" t="s">
        <v>10</v>
      </c>
      <c r="K8" s="7" t="s">
        <v>10</v>
      </c>
      <c r="M8" s="7" t="s">
        <v>11</v>
      </c>
      <c r="N8" s="7" t="s">
        <v>11</v>
      </c>
      <c r="O8" s="7" t="s">
        <v>11</v>
      </c>
      <c r="Q8" s="7" t="s">
        <v>7</v>
      </c>
      <c r="R8" s="9"/>
      <c r="S8" s="7" t="s">
        <v>12</v>
      </c>
      <c r="U8" s="7" t="s">
        <v>8</v>
      </c>
      <c r="W8" s="7" t="s">
        <v>9</v>
      </c>
      <c r="Y8" s="7" t="s">
        <v>13</v>
      </c>
    </row>
    <row r="9" spans="1:25" ht="24.75" thickBot="1">
      <c r="A9" s="7" t="s">
        <v>3</v>
      </c>
      <c r="C9" s="7" t="s">
        <v>7</v>
      </c>
      <c r="E9" s="7" t="s">
        <v>8</v>
      </c>
      <c r="G9" s="7" t="s">
        <v>9</v>
      </c>
      <c r="I9" s="7" t="s">
        <v>7</v>
      </c>
      <c r="K9" s="7" t="s">
        <v>8</v>
      </c>
      <c r="M9" s="7" t="s">
        <v>7</v>
      </c>
      <c r="O9" s="7" t="s">
        <v>14</v>
      </c>
      <c r="Q9" s="7" t="s">
        <v>7</v>
      </c>
      <c r="R9" s="9"/>
      <c r="S9" s="7" t="s">
        <v>12</v>
      </c>
      <c r="U9" s="7" t="s">
        <v>8</v>
      </c>
      <c r="W9" s="7" t="s">
        <v>9</v>
      </c>
      <c r="Y9" s="7" t="s">
        <v>13</v>
      </c>
    </row>
    <row r="10" spans="1:25" ht="24">
      <c r="A10" s="4" t="s">
        <v>15</v>
      </c>
      <c r="C10" s="5">
        <v>1298937</v>
      </c>
      <c r="E10" s="5">
        <v>31798870580</v>
      </c>
      <c r="G10" s="5">
        <v>36412074760.769997</v>
      </c>
      <c r="I10" s="5">
        <v>0</v>
      </c>
      <c r="K10" s="5">
        <v>0</v>
      </c>
      <c r="M10" s="5">
        <v>-1298937</v>
      </c>
      <c r="O10" s="5">
        <v>38109559281</v>
      </c>
      <c r="Q10" s="5">
        <v>0</v>
      </c>
      <c r="R10" s="5"/>
      <c r="S10" s="5">
        <v>0</v>
      </c>
      <c r="U10" s="5">
        <v>0</v>
      </c>
      <c r="W10" s="5">
        <v>0</v>
      </c>
      <c r="Y10" s="10">
        <v>0</v>
      </c>
    </row>
    <row r="11" spans="1:25" ht="24">
      <c r="A11" s="4" t="s">
        <v>16</v>
      </c>
      <c r="C11" s="5">
        <v>245001</v>
      </c>
      <c r="E11" s="5">
        <v>1900481822</v>
      </c>
      <c r="G11" s="5">
        <v>1904508168.471</v>
      </c>
      <c r="I11" s="5">
        <v>0</v>
      </c>
      <c r="K11" s="5">
        <v>0</v>
      </c>
      <c r="M11" s="5">
        <v>-245001</v>
      </c>
      <c r="O11" s="5">
        <v>2067279038</v>
      </c>
      <c r="Q11" s="5">
        <v>0</v>
      </c>
      <c r="R11" s="5"/>
      <c r="S11" s="5">
        <v>0</v>
      </c>
      <c r="U11" s="5">
        <v>0</v>
      </c>
      <c r="W11" s="5">
        <v>0</v>
      </c>
      <c r="Y11" s="10">
        <v>0</v>
      </c>
    </row>
    <row r="12" spans="1:25" ht="24">
      <c r="A12" s="4" t="s">
        <v>17</v>
      </c>
      <c r="C12" s="5">
        <v>1750001</v>
      </c>
      <c r="E12" s="5">
        <v>4046172903</v>
      </c>
      <c r="G12" s="5">
        <v>5103952641.5426998</v>
      </c>
      <c r="I12" s="5">
        <v>0</v>
      </c>
      <c r="K12" s="5">
        <v>0</v>
      </c>
      <c r="M12" s="5">
        <v>-1750001</v>
      </c>
      <c r="O12" s="5">
        <v>6730467940</v>
      </c>
      <c r="Q12" s="5">
        <v>0</v>
      </c>
      <c r="R12" s="5"/>
      <c r="S12" s="5">
        <v>0</v>
      </c>
      <c r="U12" s="5">
        <v>0</v>
      </c>
      <c r="W12" s="5">
        <v>0</v>
      </c>
      <c r="Y12" s="10">
        <v>0</v>
      </c>
    </row>
    <row r="13" spans="1:25" ht="24">
      <c r="A13" s="4" t="s">
        <v>18</v>
      </c>
      <c r="C13" s="5">
        <v>294574329</v>
      </c>
      <c r="E13" s="5">
        <v>829774351123</v>
      </c>
      <c r="G13" s="5">
        <v>1113893411068.28</v>
      </c>
      <c r="I13" s="5">
        <v>0</v>
      </c>
      <c r="K13" s="5">
        <v>0</v>
      </c>
      <c r="M13" s="5">
        <v>-34439756</v>
      </c>
      <c r="O13" s="5">
        <v>150507975205</v>
      </c>
      <c r="Q13" s="5">
        <v>260134573</v>
      </c>
      <c r="R13" s="5"/>
      <c r="S13" s="5">
        <v>4339</v>
      </c>
      <c r="U13" s="5">
        <v>732762414321</v>
      </c>
      <c r="W13" s="5">
        <v>1122008004969.1299</v>
      </c>
      <c r="Y13" s="10">
        <v>6.4807865991423838E-2</v>
      </c>
    </row>
    <row r="14" spans="1:25" ht="24">
      <c r="A14" s="4" t="s">
        <v>19</v>
      </c>
      <c r="C14" s="5">
        <v>74060555</v>
      </c>
      <c r="E14" s="5">
        <v>106870570252</v>
      </c>
      <c r="G14" s="5">
        <v>160564990335.793</v>
      </c>
      <c r="I14" s="5">
        <v>2138747</v>
      </c>
      <c r="K14" s="5">
        <v>4651453114</v>
      </c>
      <c r="M14" s="5">
        <v>-2750000</v>
      </c>
      <c r="O14" s="5">
        <v>6288508008</v>
      </c>
      <c r="Q14" s="5">
        <v>73449302</v>
      </c>
      <c r="R14" s="5"/>
      <c r="S14" s="5">
        <v>2508</v>
      </c>
      <c r="U14" s="5">
        <v>107553729202</v>
      </c>
      <c r="W14" s="5">
        <v>183114794861.97501</v>
      </c>
      <c r="Y14" s="10">
        <v>1.0576822120612632E-2</v>
      </c>
    </row>
    <row r="15" spans="1:25" ht="24">
      <c r="A15" s="4" t="s">
        <v>20</v>
      </c>
      <c r="C15" s="5">
        <v>88637500</v>
      </c>
      <c r="E15" s="5">
        <v>159169443725</v>
      </c>
      <c r="G15" s="5">
        <v>242214683799.375</v>
      </c>
      <c r="I15" s="5">
        <v>0</v>
      </c>
      <c r="K15" s="5">
        <v>0</v>
      </c>
      <c r="M15" s="5">
        <v>0</v>
      </c>
      <c r="O15" s="5">
        <v>0</v>
      </c>
      <c r="Q15" s="5">
        <v>88637500</v>
      </c>
      <c r="R15" s="5"/>
      <c r="S15" s="5">
        <v>2986</v>
      </c>
      <c r="U15" s="5">
        <v>159169443725</v>
      </c>
      <c r="W15" s="5">
        <v>263096779128.75</v>
      </c>
      <c r="Y15" s="10">
        <v>1.5196630263810271E-2</v>
      </c>
    </row>
    <row r="16" spans="1:25" ht="24">
      <c r="A16" s="4" t="s">
        <v>21</v>
      </c>
      <c r="C16" s="5">
        <v>54556982</v>
      </c>
      <c r="E16" s="5">
        <v>229347396289</v>
      </c>
      <c r="G16" s="5">
        <v>212970508967.53201</v>
      </c>
      <c r="I16" s="5">
        <v>800000</v>
      </c>
      <c r="K16" s="5">
        <v>3297457192</v>
      </c>
      <c r="M16" s="5">
        <v>0</v>
      </c>
      <c r="O16" s="5">
        <v>0</v>
      </c>
      <c r="Q16" s="5">
        <v>55356982</v>
      </c>
      <c r="R16" s="5"/>
      <c r="S16" s="5">
        <v>4438</v>
      </c>
      <c r="U16" s="5">
        <v>232644853481</v>
      </c>
      <c r="W16" s="5">
        <v>244212524113.60999</v>
      </c>
      <c r="Y16" s="10">
        <v>1.4105864188212852E-2</v>
      </c>
    </row>
    <row r="17" spans="1:25" ht="24">
      <c r="A17" s="4" t="s">
        <v>22</v>
      </c>
      <c r="C17" s="5">
        <v>120700000</v>
      </c>
      <c r="E17" s="5">
        <v>392914915344</v>
      </c>
      <c r="G17" s="5">
        <v>445852498860</v>
      </c>
      <c r="I17" s="5">
        <v>7500000</v>
      </c>
      <c r="K17" s="5">
        <v>29420451242</v>
      </c>
      <c r="M17" s="5">
        <v>-25175940</v>
      </c>
      <c r="O17" s="5">
        <v>101764602626</v>
      </c>
      <c r="Q17" s="5">
        <v>103024060</v>
      </c>
      <c r="R17" s="5"/>
      <c r="S17" s="5">
        <v>4202</v>
      </c>
      <c r="U17" s="5">
        <v>340380086273</v>
      </c>
      <c r="W17" s="5">
        <v>430331302874.28601</v>
      </c>
      <c r="Y17" s="10">
        <v>2.4856198249101496E-2</v>
      </c>
    </row>
    <row r="18" spans="1:25" ht="24">
      <c r="A18" s="4" t="s">
        <v>23</v>
      </c>
      <c r="C18" s="5">
        <v>1458946</v>
      </c>
      <c r="E18" s="5">
        <v>319086375799</v>
      </c>
      <c r="G18" s="5">
        <v>434600993850.47101</v>
      </c>
      <c r="I18" s="5">
        <v>0</v>
      </c>
      <c r="K18" s="5">
        <v>0</v>
      </c>
      <c r="M18" s="5">
        <v>0</v>
      </c>
      <c r="O18" s="5">
        <v>0</v>
      </c>
      <c r="Q18" s="5">
        <v>1458946</v>
      </c>
      <c r="R18" s="5"/>
      <c r="S18" s="5">
        <v>281110</v>
      </c>
      <c r="U18" s="5">
        <v>319086375799</v>
      </c>
      <c r="W18" s="5">
        <v>407684070415.14301</v>
      </c>
      <c r="Y18" s="10">
        <v>2.354808030360685E-2</v>
      </c>
    </row>
    <row r="19" spans="1:25" ht="24">
      <c r="A19" s="4" t="s">
        <v>24</v>
      </c>
      <c r="C19" s="5">
        <v>16198799</v>
      </c>
      <c r="E19" s="5">
        <v>148214968888</v>
      </c>
      <c r="G19" s="5">
        <v>150235542641.71399</v>
      </c>
      <c r="I19" s="5">
        <v>0</v>
      </c>
      <c r="K19" s="5">
        <v>0</v>
      </c>
      <c r="M19" s="5">
        <v>-16198799</v>
      </c>
      <c r="O19" s="5">
        <v>172401410978</v>
      </c>
      <c r="Q19" s="5">
        <v>0</v>
      </c>
      <c r="R19" s="5"/>
      <c r="S19" s="5">
        <v>0</v>
      </c>
      <c r="U19" s="5">
        <v>0</v>
      </c>
      <c r="W19" s="5">
        <v>0</v>
      </c>
      <c r="Y19" s="10">
        <v>0</v>
      </c>
    </row>
    <row r="20" spans="1:25" ht="24">
      <c r="A20" s="4" t="s">
        <v>25</v>
      </c>
      <c r="C20" s="5">
        <v>2288216</v>
      </c>
      <c r="E20" s="5">
        <v>147628683715</v>
      </c>
      <c r="G20" s="5">
        <v>143004172087.47601</v>
      </c>
      <c r="I20" s="5">
        <v>0</v>
      </c>
      <c r="K20" s="5">
        <v>0</v>
      </c>
      <c r="M20" s="5">
        <v>0</v>
      </c>
      <c r="O20" s="5">
        <v>0</v>
      </c>
      <c r="Q20" s="5">
        <v>2288216</v>
      </c>
      <c r="R20" s="5"/>
      <c r="S20" s="5">
        <v>61050</v>
      </c>
      <c r="U20" s="5">
        <v>147628683715</v>
      </c>
      <c r="W20" s="5">
        <v>138864398058.54001</v>
      </c>
      <c r="Y20" s="10">
        <v>8.0208922400738149E-3</v>
      </c>
    </row>
    <row r="21" spans="1:25" ht="24">
      <c r="A21" s="4" t="s">
        <v>26</v>
      </c>
      <c r="C21" s="5">
        <v>21300053</v>
      </c>
      <c r="E21" s="5">
        <v>110515395134</v>
      </c>
      <c r="G21" s="5">
        <v>167057476531.888</v>
      </c>
      <c r="I21" s="5">
        <v>1534929</v>
      </c>
      <c r="K21" s="5">
        <v>11845284775</v>
      </c>
      <c r="M21" s="5">
        <v>-5965384</v>
      </c>
      <c r="O21" s="5">
        <v>48695632643</v>
      </c>
      <c r="Q21" s="5">
        <v>16869598</v>
      </c>
      <c r="R21" s="5"/>
      <c r="S21" s="5">
        <v>8400</v>
      </c>
      <c r="U21" s="5">
        <v>91092196494</v>
      </c>
      <c r="W21" s="5">
        <v>140861480691.95999</v>
      </c>
      <c r="Y21" s="10">
        <v>8.1362449497757779E-3</v>
      </c>
    </row>
    <row r="22" spans="1:25" ht="24">
      <c r="A22" s="4" t="s">
        <v>27</v>
      </c>
      <c r="C22" s="5">
        <v>20941402</v>
      </c>
      <c r="E22" s="5">
        <v>39672007467</v>
      </c>
      <c r="G22" s="5">
        <v>39239669240.518501</v>
      </c>
      <c r="I22" s="5">
        <v>1562410</v>
      </c>
      <c r="K22" s="5">
        <v>2963943923</v>
      </c>
      <c r="M22" s="5">
        <v>0</v>
      </c>
      <c r="O22" s="5">
        <v>0</v>
      </c>
      <c r="Q22" s="5">
        <v>22503812</v>
      </c>
      <c r="R22" s="5"/>
      <c r="S22" s="5">
        <v>2092</v>
      </c>
      <c r="U22" s="5">
        <v>42635951390</v>
      </c>
      <c r="W22" s="5">
        <v>46797860754.5112</v>
      </c>
      <c r="Y22" s="10">
        <v>2.7030729504885472E-3</v>
      </c>
    </row>
    <row r="23" spans="1:25" ht="24">
      <c r="A23" s="4" t="s">
        <v>28</v>
      </c>
      <c r="C23" s="5">
        <v>543878</v>
      </c>
      <c r="E23" s="5">
        <v>25795113777</v>
      </c>
      <c r="G23" s="5">
        <v>29032471420.830002</v>
      </c>
      <c r="I23" s="5">
        <v>258129</v>
      </c>
      <c r="K23" s="5">
        <v>13086105200</v>
      </c>
      <c r="M23" s="5">
        <v>-298694</v>
      </c>
      <c r="O23" s="5">
        <v>16368241054</v>
      </c>
      <c r="Q23" s="5">
        <v>503313</v>
      </c>
      <c r="R23" s="5"/>
      <c r="S23" s="5">
        <v>55400</v>
      </c>
      <c r="U23" s="5">
        <v>24651808089</v>
      </c>
      <c r="W23" s="5">
        <v>27717633135.810001</v>
      </c>
      <c r="Y23" s="10">
        <v>1.6009873779059588E-3</v>
      </c>
    </row>
    <row r="24" spans="1:25" ht="24">
      <c r="A24" s="4" t="s">
        <v>29</v>
      </c>
      <c r="C24" s="5">
        <v>900001</v>
      </c>
      <c r="E24" s="5">
        <v>3183491524</v>
      </c>
      <c r="G24" s="5">
        <v>3114262705.2880502</v>
      </c>
      <c r="I24" s="5">
        <v>0</v>
      </c>
      <c r="K24" s="5">
        <v>0</v>
      </c>
      <c r="M24" s="5">
        <v>0</v>
      </c>
      <c r="O24" s="5">
        <v>0</v>
      </c>
      <c r="Q24" s="5">
        <v>900001</v>
      </c>
      <c r="R24" s="5"/>
      <c r="S24" s="5">
        <v>3868</v>
      </c>
      <c r="U24" s="5">
        <v>3183491524</v>
      </c>
      <c r="W24" s="5">
        <v>3460490704.9854002</v>
      </c>
      <c r="Y24" s="10">
        <v>1.9988005155046281E-4</v>
      </c>
    </row>
    <row r="25" spans="1:25" ht="24">
      <c r="A25" s="4" t="s">
        <v>30</v>
      </c>
      <c r="C25" s="5">
        <v>1000001</v>
      </c>
      <c r="E25" s="5">
        <v>5555044954</v>
      </c>
      <c r="G25" s="5">
        <v>6769487269.4805002</v>
      </c>
      <c r="I25" s="5">
        <v>0</v>
      </c>
      <c r="K25" s="5">
        <v>0</v>
      </c>
      <c r="M25" s="5">
        <v>-1000001</v>
      </c>
      <c r="O25" s="5">
        <v>7443746735</v>
      </c>
      <c r="Q25" s="5">
        <v>0</v>
      </c>
      <c r="R25" s="5"/>
      <c r="S25" s="5">
        <v>0</v>
      </c>
      <c r="U25" s="5">
        <v>0</v>
      </c>
      <c r="W25" s="5">
        <v>0</v>
      </c>
      <c r="Y25" s="10">
        <v>0</v>
      </c>
    </row>
    <row r="26" spans="1:25" ht="24">
      <c r="A26" s="4" t="s">
        <v>31</v>
      </c>
      <c r="C26" s="5">
        <v>26004591</v>
      </c>
      <c r="E26" s="5">
        <v>38304762543</v>
      </c>
      <c r="G26" s="5">
        <v>24660769954.106701</v>
      </c>
      <c r="I26" s="5">
        <v>0</v>
      </c>
      <c r="K26" s="5">
        <v>0</v>
      </c>
      <c r="M26" s="5">
        <v>-26004591</v>
      </c>
      <c r="O26" s="5">
        <v>28538249921</v>
      </c>
      <c r="Q26" s="5">
        <v>0</v>
      </c>
      <c r="R26" s="5"/>
      <c r="S26" s="5">
        <v>0</v>
      </c>
      <c r="U26" s="5">
        <v>0</v>
      </c>
      <c r="W26" s="5">
        <v>0</v>
      </c>
      <c r="Y26" s="10">
        <v>0</v>
      </c>
    </row>
    <row r="27" spans="1:25" ht="24">
      <c r="A27" s="4" t="s">
        <v>32</v>
      </c>
      <c r="C27" s="5">
        <v>24004433</v>
      </c>
      <c r="E27" s="5">
        <v>382936481105</v>
      </c>
      <c r="G27" s="5">
        <v>288486824079.92798</v>
      </c>
      <c r="I27" s="5">
        <v>0</v>
      </c>
      <c r="K27" s="5">
        <v>0</v>
      </c>
      <c r="M27" s="5">
        <v>0</v>
      </c>
      <c r="O27" s="5">
        <v>0</v>
      </c>
      <c r="Q27" s="5">
        <v>24004433</v>
      </c>
      <c r="R27" s="5"/>
      <c r="S27" s="5">
        <v>14610</v>
      </c>
      <c r="U27" s="5">
        <v>382936481105</v>
      </c>
      <c r="W27" s="5">
        <v>348618072771.526</v>
      </c>
      <c r="Y27" s="10">
        <v>2.0136392291592531E-2</v>
      </c>
    </row>
    <row r="28" spans="1:25" ht="24">
      <c r="A28" s="4" t="s">
        <v>33</v>
      </c>
      <c r="C28" s="5">
        <v>16604268</v>
      </c>
      <c r="E28" s="5">
        <v>59724897335</v>
      </c>
      <c r="G28" s="5">
        <v>91605372959.970001</v>
      </c>
      <c r="I28" s="5">
        <v>0</v>
      </c>
      <c r="K28" s="5">
        <v>0</v>
      </c>
      <c r="M28" s="5">
        <v>0</v>
      </c>
      <c r="O28" s="5">
        <v>0</v>
      </c>
      <c r="Q28" s="5">
        <v>16604268</v>
      </c>
      <c r="R28" s="5"/>
      <c r="S28" s="5">
        <v>6360</v>
      </c>
      <c r="U28" s="5">
        <v>59724897335</v>
      </c>
      <c r="W28" s="5">
        <v>104974805770.34399</v>
      </c>
      <c r="Y28" s="10">
        <v>6.0634087410342289E-3</v>
      </c>
    </row>
    <row r="29" spans="1:25" ht="24">
      <c r="A29" s="4" t="s">
        <v>34</v>
      </c>
      <c r="C29" s="5">
        <v>1496857</v>
      </c>
      <c r="E29" s="5">
        <v>49950502709</v>
      </c>
      <c r="G29" s="5">
        <v>49310686226.168999</v>
      </c>
      <c r="I29" s="5">
        <v>0</v>
      </c>
      <c r="K29" s="5">
        <v>0</v>
      </c>
      <c r="M29" s="5">
        <v>0</v>
      </c>
      <c r="O29" s="5">
        <v>0</v>
      </c>
      <c r="Q29" s="5">
        <v>1496857</v>
      </c>
      <c r="R29" s="5"/>
      <c r="S29" s="5">
        <v>33450</v>
      </c>
      <c r="U29" s="5">
        <v>49950502709</v>
      </c>
      <c r="W29" s="5">
        <v>49771950943.432503</v>
      </c>
      <c r="Y29" s="10">
        <v>2.8748582118738467E-3</v>
      </c>
    </row>
    <row r="30" spans="1:25" ht="24">
      <c r="A30" s="4" t="s">
        <v>35</v>
      </c>
      <c r="C30" s="5">
        <v>183110900</v>
      </c>
      <c r="E30" s="5">
        <v>343138418504</v>
      </c>
      <c r="G30" s="5">
        <v>360402352487.09998</v>
      </c>
      <c r="I30" s="5">
        <v>0</v>
      </c>
      <c r="K30" s="5">
        <v>0</v>
      </c>
      <c r="M30" s="5">
        <v>0</v>
      </c>
      <c r="O30" s="5">
        <v>0</v>
      </c>
      <c r="Q30" s="5">
        <v>183110900</v>
      </c>
      <c r="R30" s="5"/>
      <c r="S30" s="5">
        <v>2122</v>
      </c>
      <c r="U30" s="5">
        <v>343138418504</v>
      </c>
      <c r="W30" s="5">
        <v>386249389887.69</v>
      </c>
      <c r="Y30" s="10">
        <v>2.2310000096478225E-2</v>
      </c>
    </row>
    <row r="31" spans="1:25" ht="24">
      <c r="A31" s="4" t="s">
        <v>36</v>
      </c>
      <c r="C31" s="5">
        <v>5989990</v>
      </c>
      <c r="E31" s="5">
        <v>13210117936</v>
      </c>
      <c r="G31" s="5">
        <v>13736684433.7665</v>
      </c>
      <c r="I31" s="5">
        <v>0</v>
      </c>
      <c r="K31" s="5">
        <v>0</v>
      </c>
      <c r="M31" s="5">
        <v>-5332560</v>
      </c>
      <c r="O31" s="5">
        <v>15119838998</v>
      </c>
      <c r="Q31" s="5">
        <v>657430</v>
      </c>
      <c r="R31" s="5"/>
      <c r="S31" s="5">
        <v>2859</v>
      </c>
      <c r="U31" s="5">
        <v>1449873512</v>
      </c>
      <c r="W31" s="5">
        <v>1868408795.3985</v>
      </c>
      <c r="Y31" s="10">
        <v>1.0792043041860039E-4</v>
      </c>
    </row>
    <row r="32" spans="1:25" ht="24">
      <c r="A32" s="4" t="s">
        <v>37</v>
      </c>
      <c r="C32" s="5">
        <v>6252000</v>
      </c>
      <c r="E32" s="5">
        <v>55523005172</v>
      </c>
      <c r="G32" s="5">
        <v>45305896374</v>
      </c>
      <c r="I32" s="5">
        <v>0</v>
      </c>
      <c r="K32" s="5">
        <v>0</v>
      </c>
      <c r="M32" s="5">
        <v>0</v>
      </c>
      <c r="O32" s="5">
        <v>0</v>
      </c>
      <c r="Q32" s="5">
        <v>6252000</v>
      </c>
      <c r="R32" s="5"/>
      <c r="S32" s="5">
        <v>8040</v>
      </c>
      <c r="U32" s="5">
        <v>55523005172</v>
      </c>
      <c r="W32" s="5">
        <v>49966996824</v>
      </c>
      <c r="Y32" s="10">
        <v>2.8861241807742605E-3</v>
      </c>
    </row>
    <row r="33" spans="1:25" ht="24">
      <c r="A33" s="4" t="s">
        <v>38</v>
      </c>
      <c r="C33" s="5">
        <v>50474187</v>
      </c>
      <c r="E33" s="5">
        <v>268406294882</v>
      </c>
      <c r="G33" s="5">
        <v>234663169352.03601</v>
      </c>
      <c r="I33" s="5">
        <v>47258444</v>
      </c>
      <c r="K33" s="5">
        <v>0</v>
      </c>
      <c r="M33" s="5">
        <v>-14208652</v>
      </c>
      <c r="O33" s="5">
        <v>40823592106</v>
      </c>
      <c r="Q33" s="5">
        <v>83523979</v>
      </c>
      <c r="R33" s="5"/>
      <c r="S33" s="5">
        <v>2839</v>
      </c>
      <c r="U33" s="5">
        <v>229384612986</v>
      </c>
      <c r="W33" s="5">
        <v>235713685151.53299</v>
      </c>
      <c r="Y33" s="10">
        <v>1.3614966071534861E-2</v>
      </c>
    </row>
    <row r="34" spans="1:25" ht="24">
      <c r="A34" s="4" t="s">
        <v>39</v>
      </c>
      <c r="C34" s="5">
        <v>1599436821</v>
      </c>
      <c r="E34" s="5">
        <v>2151437023476</v>
      </c>
      <c r="G34" s="5">
        <v>2443707304233.4302</v>
      </c>
      <c r="I34" s="5">
        <v>0</v>
      </c>
      <c r="K34" s="5">
        <v>0</v>
      </c>
      <c r="M34" s="5">
        <v>-817088000</v>
      </c>
      <c r="O34" s="5">
        <v>106208562041</v>
      </c>
      <c r="Q34" s="5">
        <v>782348821</v>
      </c>
      <c r="R34" s="5"/>
      <c r="S34" s="5">
        <v>1644</v>
      </c>
      <c r="U34" s="5">
        <v>1052354301642</v>
      </c>
      <c r="W34" s="5">
        <v>1278528682026.74</v>
      </c>
      <c r="Y34" s="10">
        <v>7.3848595664217573E-2</v>
      </c>
    </row>
    <row r="35" spans="1:25" ht="24">
      <c r="A35" s="4" t="s">
        <v>40</v>
      </c>
      <c r="C35" s="5">
        <v>53826795</v>
      </c>
      <c r="E35" s="5">
        <v>95923345487</v>
      </c>
      <c r="G35" s="5">
        <v>127185011279.29601</v>
      </c>
      <c r="I35" s="5">
        <v>0</v>
      </c>
      <c r="K35" s="5">
        <v>0</v>
      </c>
      <c r="M35" s="5">
        <v>-20000000</v>
      </c>
      <c r="O35" s="5">
        <v>48668688458</v>
      </c>
      <c r="Q35" s="5">
        <v>33826795</v>
      </c>
      <c r="R35" s="5"/>
      <c r="S35" s="5">
        <v>2462</v>
      </c>
      <c r="U35" s="5">
        <v>60281860421</v>
      </c>
      <c r="W35" s="5">
        <v>82786043952.724503</v>
      </c>
      <c r="Y35" s="10">
        <v>4.7817723391339858E-3</v>
      </c>
    </row>
    <row r="36" spans="1:25" ht="24">
      <c r="A36" s="4" t="s">
        <v>41</v>
      </c>
      <c r="C36" s="5">
        <v>6593372</v>
      </c>
      <c r="E36" s="5">
        <v>193876552317</v>
      </c>
      <c r="G36" s="5">
        <v>164377867229.92801</v>
      </c>
      <c r="I36" s="5">
        <v>0</v>
      </c>
      <c r="K36" s="5">
        <v>0</v>
      </c>
      <c r="M36" s="5">
        <v>0</v>
      </c>
      <c r="O36" s="5">
        <v>0</v>
      </c>
      <c r="Q36" s="5">
        <v>6593372</v>
      </c>
      <c r="R36" s="5"/>
      <c r="S36" s="5">
        <v>30050</v>
      </c>
      <c r="U36" s="5">
        <v>193876552317</v>
      </c>
      <c r="W36" s="5">
        <v>196951950169.82999</v>
      </c>
      <c r="Y36" s="10">
        <v>1.1376064641987208E-2</v>
      </c>
    </row>
    <row r="37" spans="1:25" ht="24">
      <c r="A37" s="4" t="s">
        <v>42</v>
      </c>
      <c r="C37" s="5">
        <v>4744171</v>
      </c>
      <c r="E37" s="5">
        <v>33236073653</v>
      </c>
      <c r="G37" s="5">
        <v>37350270005.795998</v>
      </c>
      <c r="I37" s="5">
        <v>0</v>
      </c>
      <c r="K37" s="5">
        <v>0</v>
      </c>
      <c r="M37" s="5">
        <v>-2269037</v>
      </c>
      <c r="O37" s="5">
        <v>20546144797</v>
      </c>
      <c r="Q37" s="5">
        <v>2475134</v>
      </c>
      <c r="R37" s="5"/>
      <c r="S37" s="5">
        <v>9190</v>
      </c>
      <c r="U37" s="5">
        <v>17339960112</v>
      </c>
      <c r="W37" s="5">
        <v>22611139895.313</v>
      </c>
      <c r="Y37" s="10">
        <v>1.3060332170171099E-3</v>
      </c>
    </row>
    <row r="38" spans="1:25" ht="24">
      <c r="A38" s="4" t="s">
        <v>43</v>
      </c>
      <c r="C38" s="5">
        <v>15285865</v>
      </c>
      <c r="E38" s="5">
        <v>167422940405</v>
      </c>
      <c r="G38" s="5">
        <v>149517954775.98001</v>
      </c>
      <c r="I38" s="5">
        <v>0</v>
      </c>
      <c r="K38" s="5">
        <v>0</v>
      </c>
      <c r="M38" s="5">
        <v>-700000</v>
      </c>
      <c r="O38" s="5">
        <v>7626351721</v>
      </c>
      <c r="Q38" s="5">
        <v>14585865</v>
      </c>
      <c r="R38" s="5"/>
      <c r="S38" s="5">
        <v>11190</v>
      </c>
      <c r="U38" s="5">
        <v>159755984145</v>
      </c>
      <c r="W38" s="5">
        <v>162244695165.367</v>
      </c>
      <c r="Y38" s="10">
        <v>9.3713524462651319E-3</v>
      </c>
    </row>
    <row r="39" spans="1:25" ht="24">
      <c r="A39" s="4" t="s">
        <v>44</v>
      </c>
      <c r="C39" s="5">
        <v>38327830</v>
      </c>
      <c r="E39" s="5">
        <v>357361081030</v>
      </c>
      <c r="G39" s="5">
        <v>413382606614.77502</v>
      </c>
      <c r="I39" s="5">
        <v>4237119</v>
      </c>
      <c r="K39" s="5">
        <v>44250507630</v>
      </c>
      <c r="M39" s="5">
        <v>-1384046</v>
      </c>
      <c r="O39" s="5">
        <v>15849341953</v>
      </c>
      <c r="Q39" s="5">
        <v>41180903</v>
      </c>
      <c r="R39" s="5"/>
      <c r="S39" s="5">
        <v>10730</v>
      </c>
      <c r="U39" s="5">
        <v>388707018409</v>
      </c>
      <c r="W39" s="5">
        <v>439241956209.32001</v>
      </c>
      <c r="Y39" s="10">
        <v>2.5370883014874453E-2</v>
      </c>
    </row>
    <row r="40" spans="1:25" ht="24">
      <c r="A40" s="4" t="s">
        <v>45</v>
      </c>
      <c r="C40" s="5">
        <v>1427137</v>
      </c>
      <c r="E40" s="5">
        <v>68879633748</v>
      </c>
      <c r="G40" s="5">
        <v>100369171590.63699</v>
      </c>
      <c r="I40" s="5">
        <v>0</v>
      </c>
      <c r="K40" s="5">
        <v>0</v>
      </c>
      <c r="M40" s="5">
        <v>-1426434</v>
      </c>
      <c r="O40" s="5">
        <v>113668695108</v>
      </c>
      <c r="Q40" s="5">
        <v>703</v>
      </c>
      <c r="R40" s="5"/>
      <c r="S40" s="5">
        <v>80120</v>
      </c>
      <c r="U40" s="5">
        <v>33929729</v>
      </c>
      <c r="W40" s="5">
        <v>55989230.057999998</v>
      </c>
      <c r="Y40" s="10">
        <v>3.2339720416359206E-6</v>
      </c>
    </row>
    <row r="41" spans="1:25" ht="24">
      <c r="A41" s="4" t="s">
        <v>46</v>
      </c>
      <c r="C41" s="5">
        <v>95379622</v>
      </c>
      <c r="E41" s="5">
        <v>149854075257</v>
      </c>
      <c r="G41" s="5">
        <v>146295090743.36099</v>
      </c>
      <c r="I41" s="5">
        <v>0</v>
      </c>
      <c r="K41" s="5">
        <v>0</v>
      </c>
      <c r="M41" s="5">
        <v>-95379622</v>
      </c>
      <c r="O41" s="5">
        <v>155280976718</v>
      </c>
      <c r="Q41" s="5">
        <v>0</v>
      </c>
      <c r="R41" s="5"/>
      <c r="S41" s="5">
        <v>0</v>
      </c>
      <c r="U41" s="5">
        <v>0</v>
      </c>
      <c r="W41" s="5">
        <v>0</v>
      </c>
      <c r="Y41" s="10">
        <v>0</v>
      </c>
    </row>
    <row r="42" spans="1:25" ht="24">
      <c r="A42" s="4" t="s">
        <v>47</v>
      </c>
      <c r="C42" s="5">
        <v>152551</v>
      </c>
      <c r="E42" s="5">
        <v>1054877261360</v>
      </c>
      <c r="G42" s="5">
        <v>1264422576884.01</v>
      </c>
      <c r="I42" s="5">
        <v>252513</v>
      </c>
      <c r="K42" s="5">
        <v>2145561014637</v>
      </c>
      <c r="M42" s="5">
        <v>0</v>
      </c>
      <c r="O42" s="5">
        <v>0</v>
      </c>
      <c r="Q42" s="5">
        <v>405064</v>
      </c>
      <c r="R42" s="5"/>
      <c r="S42" s="5">
        <v>8744609</v>
      </c>
      <c r="U42" s="5">
        <v>3200438275997</v>
      </c>
      <c r="W42" s="5">
        <v>3533625196856.0601</v>
      </c>
      <c r="Y42" s="10">
        <v>0.20410434436077568</v>
      </c>
    </row>
    <row r="43" spans="1:25" ht="24">
      <c r="A43" s="4" t="s">
        <v>48</v>
      </c>
      <c r="C43" s="5">
        <v>250001</v>
      </c>
      <c r="E43" s="5">
        <v>1764107402</v>
      </c>
      <c r="G43" s="5">
        <v>1898643094.5420001</v>
      </c>
      <c r="I43" s="5">
        <v>0</v>
      </c>
      <c r="K43" s="5">
        <v>0</v>
      </c>
      <c r="M43" s="5">
        <v>-250001</v>
      </c>
      <c r="O43" s="5">
        <v>2186918758</v>
      </c>
      <c r="Q43" s="5">
        <v>0</v>
      </c>
      <c r="R43" s="5"/>
      <c r="S43" s="5">
        <v>0</v>
      </c>
      <c r="U43" s="5">
        <v>0</v>
      </c>
      <c r="W43" s="5">
        <v>0</v>
      </c>
      <c r="Y43" s="10">
        <v>0</v>
      </c>
    </row>
    <row r="44" spans="1:25" ht="24">
      <c r="A44" s="4" t="s">
        <v>49</v>
      </c>
      <c r="C44" s="5">
        <v>1500001</v>
      </c>
      <c r="E44" s="5">
        <v>3920058795</v>
      </c>
      <c r="G44" s="5">
        <v>6890262168.5050497</v>
      </c>
      <c r="I44" s="5">
        <v>0</v>
      </c>
      <c r="K44" s="5">
        <v>0</v>
      </c>
      <c r="M44" s="5">
        <v>0</v>
      </c>
      <c r="O44" s="5">
        <v>0</v>
      </c>
      <c r="Q44" s="5">
        <v>1500001</v>
      </c>
      <c r="R44" s="5"/>
      <c r="S44" s="5">
        <v>4750</v>
      </c>
      <c r="U44" s="5">
        <v>3920058795</v>
      </c>
      <c r="W44" s="5">
        <v>7082610971.7375002</v>
      </c>
      <c r="Y44" s="10">
        <v>4.0909592506729121E-4</v>
      </c>
    </row>
    <row r="45" spans="1:25" ht="24">
      <c r="A45" s="4" t="s">
        <v>50</v>
      </c>
      <c r="C45" s="5">
        <v>16921402</v>
      </c>
      <c r="E45" s="5">
        <v>362629837523</v>
      </c>
      <c r="G45" s="5">
        <v>420181577059.33801</v>
      </c>
      <c r="I45" s="5">
        <v>2600000</v>
      </c>
      <c r="K45" s="5">
        <v>67619758000</v>
      </c>
      <c r="M45" s="5">
        <v>-2700000</v>
      </c>
      <c r="O45" s="5">
        <v>72667678233</v>
      </c>
      <c r="Q45" s="5">
        <v>16821402</v>
      </c>
      <c r="R45" s="5"/>
      <c r="S45" s="5">
        <v>25210</v>
      </c>
      <c r="U45" s="5">
        <v>371925428259</v>
      </c>
      <c r="W45" s="5">
        <v>421544342530.70099</v>
      </c>
      <c r="Y45" s="10">
        <v>2.4348658065879113E-2</v>
      </c>
    </row>
    <row r="46" spans="1:25" ht="24">
      <c r="A46" s="4" t="s">
        <v>51</v>
      </c>
      <c r="C46" s="5">
        <v>171649086</v>
      </c>
      <c r="E46" s="5">
        <v>221312728327</v>
      </c>
      <c r="G46" s="5">
        <v>203900189856.26801</v>
      </c>
      <c r="I46" s="5">
        <v>0</v>
      </c>
      <c r="K46" s="5">
        <v>0</v>
      </c>
      <c r="M46" s="5">
        <v>0</v>
      </c>
      <c r="O46" s="5">
        <v>0</v>
      </c>
      <c r="Q46" s="5">
        <v>171649086</v>
      </c>
      <c r="R46" s="5"/>
      <c r="S46" s="5">
        <v>1191</v>
      </c>
      <c r="U46" s="5">
        <v>221312728327</v>
      </c>
      <c r="W46" s="5">
        <v>203217678760.51501</v>
      </c>
      <c r="Y46" s="10">
        <v>1.1737976943009445E-2</v>
      </c>
    </row>
    <row r="47" spans="1:25" ht="24">
      <c r="A47" s="4" t="s">
        <v>52</v>
      </c>
      <c r="C47" s="5">
        <v>15150332</v>
      </c>
      <c r="E47" s="5">
        <v>156991524693</v>
      </c>
      <c r="G47" s="5">
        <v>191866789063.40399</v>
      </c>
      <c r="I47" s="5">
        <v>0</v>
      </c>
      <c r="K47" s="5">
        <v>0</v>
      </c>
      <c r="M47" s="5">
        <v>0</v>
      </c>
      <c r="O47" s="5">
        <v>0</v>
      </c>
      <c r="Q47" s="5">
        <v>15150332</v>
      </c>
      <c r="R47" s="5"/>
      <c r="S47" s="5">
        <v>13650</v>
      </c>
      <c r="U47" s="5">
        <v>156991524693</v>
      </c>
      <c r="W47" s="5">
        <v>205571559710.79001</v>
      </c>
      <c r="Y47" s="10">
        <v>1.1873938540885375E-2</v>
      </c>
    </row>
    <row r="48" spans="1:25" ht="24">
      <c r="A48" s="4" t="s">
        <v>53</v>
      </c>
      <c r="C48" s="5">
        <v>139994487</v>
      </c>
      <c r="E48" s="5">
        <v>462829845474</v>
      </c>
      <c r="G48" s="5">
        <v>451579131758.62598</v>
      </c>
      <c r="I48" s="5">
        <v>0</v>
      </c>
      <c r="K48" s="5">
        <v>0</v>
      </c>
      <c r="M48" s="5">
        <v>-12787022</v>
      </c>
      <c r="O48" s="5">
        <v>41244016193</v>
      </c>
      <c r="Q48" s="5">
        <v>127207465</v>
      </c>
      <c r="R48" s="5"/>
      <c r="S48" s="5">
        <v>2950</v>
      </c>
      <c r="U48" s="5">
        <v>420555213508</v>
      </c>
      <c r="W48" s="5">
        <v>373029212720.58801</v>
      </c>
      <c r="Y48" s="10">
        <v>2.1546394608430039E-2</v>
      </c>
    </row>
    <row r="49" spans="1:25" ht="24">
      <c r="A49" s="4" t="s">
        <v>54</v>
      </c>
      <c r="C49" s="5">
        <v>44259014</v>
      </c>
      <c r="E49" s="5">
        <v>245997354725</v>
      </c>
      <c r="G49" s="5">
        <v>169559323228.26199</v>
      </c>
      <c r="I49" s="5">
        <v>2647042</v>
      </c>
      <c r="K49" s="5">
        <v>9216301165</v>
      </c>
      <c r="M49" s="5">
        <v>0</v>
      </c>
      <c r="O49" s="5">
        <v>0</v>
      </c>
      <c r="Q49" s="5">
        <v>46906056</v>
      </c>
      <c r="R49" s="5"/>
      <c r="S49" s="5">
        <v>3377</v>
      </c>
      <c r="U49" s="5">
        <v>255213655890</v>
      </c>
      <c r="W49" s="5">
        <v>157459260692.884</v>
      </c>
      <c r="Y49" s="10">
        <v>9.094942835433566E-3</v>
      </c>
    </row>
    <row r="50" spans="1:25" ht="24">
      <c r="A50" s="4" t="s">
        <v>55</v>
      </c>
      <c r="C50" s="5">
        <v>54345194</v>
      </c>
      <c r="E50" s="5">
        <v>309913466066</v>
      </c>
      <c r="G50" s="5">
        <v>358705018235.448</v>
      </c>
      <c r="I50" s="5">
        <v>0</v>
      </c>
      <c r="K50" s="5">
        <v>0</v>
      </c>
      <c r="M50" s="5">
        <v>-11896840</v>
      </c>
      <c r="O50" s="5">
        <v>78707612002</v>
      </c>
      <c r="Q50" s="5">
        <v>42448354</v>
      </c>
      <c r="R50" s="5"/>
      <c r="S50" s="5">
        <v>6350</v>
      </c>
      <c r="U50" s="5">
        <v>242069547427</v>
      </c>
      <c r="W50" s="5">
        <v>267943242964.995</v>
      </c>
      <c r="Y50" s="10">
        <v>1.5476564967877101E-2</v>
      </c>
    </row>
    <row r="51" spans="1:25" ht="24">
      <c r="A51" s="4" t="s">
        <v>56</v>
      </c>
      <c r="C51" s="5">
        <v>41349160</v>
      </c>
      <c r="E51" s="5">
        <v>256101758543</v>
      </c>
      <c r="G51" s="5">
        <v>206214415742.466</v>
      </c>
      <c r="I51" s="5">
        <v>0</v>
      </c>
      <c r="K51" s="5">
        <v>0</v>
      </c>
      <c r="M51" s="5">
        <v>-1869347</v>
      </c>
      <c r="O51" s="5">
        <v>9952388006</v>
      </c>
      <c r="Q51" s="5">
        <v>39479813</v>
      </c>
      <c r="R51" s="5"/>
      <c r="S51" s="5">
        <v>5190</v>
      </c>
      <c r="U51" s="5">
        <v>244523698575</v>
      </c>
      <c r="W51" s="5">
        <v>203681073104.65399</v>
      </c>
      <c r="Y51" s="10">
        <v>1.1764742882666863E-2</v>
      </c>
    </row>
    <row r="52" spans="1:25" ht="24">
      <c r="A52" s="4" t="s">
        <v>57</v>
      </c>
      <c r="C52" s="5">
        <v>140222168</v>
      </c>
      <c r="E52" s="5">
        <v>503733747094</v>
      </c>
      <c r="G52" s="5">
        <v>566332818705.92505</v>
      </c>
      <c r="I52" s="5">
        <v>21786167</v>
      </c>
      <c r="K52" s="5">
        <v>92339803923</v>
      </c>
      <c r="M52" s="5">
        <v>-5000000</v>
      </c>
      <c r="O52" s="5">
        <v>22639488897</v>
      </c>
      <c r="Q52" s="5">
        <v>157008335</v>
      </c>
      <c r="R52" s="5"/>
      <c r="S52" s="5">
        <v>4192</v>
      </c>
      <c r="U52" s="5">
        <v>578111564182</v>
      </c>
      <c r="W52" s="5">
        <v>654262775625.09595</v>
      </c>
      <c r="Y52" s="10">
        <v>3.7790616553626831E-2</v>
      </c>
    </row>
    <row r="53" spans="1:25" ht="24">
      <c r="A53" s="4" t="s">
        <v>58</v>
      </c>
      <c r="C53" s="5">
        <v>61697798</v>
      </c>
      <c r="E53" s="5">
        <v>244174447220</v>
      </c>
      <c r="G53" s="5">
        <v>241704273337.58801</v>
      </c>
      <c r="I53" s="5">
        <v>0</v>
      </c>
      <c r="K53" s="5">
        <v>0</v>
      </c>
      <c r="M53" s="5">
        <v>0</v>
      </c>
      <c r="O53" s="5">
        <v>0</v>
      </c>
      <c r="Q53" s="5">
        <v>61697798</v>
      </c>
      <c r="R53" s="5"/>
      <c r="S53" s="5">
        <v>3653</v>
      </c>
      <c r="U53" s="5">
        <v>244174447220</v>
      </c>
      <c r="W53" s="5">
        <v>224041032860.241</v>
      </c>
      <c r="Y53" s="10">
        <v>1.2940746563199578E-2</v>
      </c>
    </row>
    <row r="54" spans="1:25" ht="24">
      <c r="A54" s="4" t="s">
        <v>59</v>
      </c>
      <c r="C54" s="5">
        <v>256598481</v>
      </c>
      <c r="E54" s="5">
        <v>364283124882</v>
      </c>
      <c r="G54" s="5">
        <v>319094721767.60101</v>
      </c>
      <c r="I54" s="5">
        <v>25200000</v>
      </c>
      <c r="K54" s="5">
        <v>34428365515</v>
      </c>
      <c r="M54" s="5">
        <v>-155092734</v>
      </c>
      <c r="O54" s="5">
        <v>218792966845</v>
      </c>
      <c r="Q54" s="5">
        <v>126705747</v>
      </c>
      <c r="R54" s="5"/>
      <c r="S54" s="5">
        <v>1335</v>
      </c>
      <c r="U54" s="5">
        <v>178532222131</v>
      </c>
      <c r="W54" s="5">
        <v>168145716820.142</v>
      </c>
      <c r="Y54" s="10">
        <v>9.7121990524581692E-3</v>
      </c>
    </row>
    <row r="55" spans="1:25" ht="24">
      <c r="A55" s="4" t="s">
        <v>60</v>
      </c>
      <c r="C55" s="5">
        <v>18092307</v>
      </c>
      <c r="E55" s="5">
        <v>147189286177</v>
      </c>
      <c r="G55" s="5">
        <v>171213942002.29199</v>
      </c>
      <c r="I55" s="5">
        <v>0</v>
      </c>
      <c r="K55" s="5">
        <v>0</v>
      </c>
      <c r="M55" s="5">
        <v>0</v>
      </c>
      <c r="O55" s="5">
        <v>0</v>
      </c>
      <c r="Q55" s="5">
        <v>18092307</v>
      </c>
      <c r="R55" s="5"/>
      <c r="S55" s="5">
        <v>11690</v>
      </c>
      <c r="U55" s="5">
        <v>147189286177</v>
      </c>
      <c r="W55" s="5">
        <v>210240649370.461</v>
      </c>
      <c r="Y55" s="10">
        <v>1.2143628004441588E-2</v>
      </c>
    </row>
    <row r="56" spans="1:25" ht="24">
      <c r="A56" s="4" t="s">
        <v>61</v>
      </c>
      <c r="C56" s="5">
        <v>24696187</v>
      </c>
      <c r="E56" s="5">
        <v>409913596854</v>
      </c>
      <c r="G56" s="5">
        <v>348844767007.24298</v>
      </c>
      <c r="I56" s="5">
        <v>0</v>
      </c>
      <c r="K56" s="5">
        <v>0</v>
      </c>
      <c r="M56" s="5">
        <v>-4263315</v>
      </c>
      <c r="O56" s="5">
        <v>67970819572</v>
      </c>
      <c r="Q56" s="5">
        <v>20432872</v>
      </c>
      <c r="R56" s="5"/>
      <c r="S56" s="5">
        <v>17730</v>
      </c>
      <c r="U56" s="5">
        <v>339150009498</v>
      </c>
      <c r="W56" s="5">
        <v>360119285377.66803</v>
      </c>
      <c r="Y56" s="10">
        <v>2.0800709339257654E-2</v>
      </c>
    </row>
    <row r="57" spans="1:25" ht="24">
      <c r="A57" s="4" t="s">
        <v>62</v>
      </c>
      <c r="C57" s="5">
        <v>175000</v>
      </c>
      <c r="E57" s="5">
        <v>6971324220</v>
      </c>
      <c r="G57" s="5">
        <v>7793352000</v>
      </c>
      <c r="I57" s="5">
        <v>777492</v>
      </c>
      <c r="K57" s="5">
        <v>34958812753</v>
      </c>
      <c r="M57" s="5">
        <v>0</v>
      </c>
      <c r="O57" s="5">
        <v>0</v>
      </c>
      <c r="Q57" s="5">
        <v>952492</v>
      </c>
      <c r="R57" s="5"/>
      <c r="S57" s="5">
        <v>49050</v>
      </c>
      <c r="U57" s="5">
        <v>41930136973</v>
      </c>
      <c r="W57" s="5">
        <v>46441750191.029999</v>
      </c>
      <c r="Y57" s="10">
        <v>2.68250378736849E-3</v>
      </c>
    </row>
    <row r="58" spans="1:25" ht="24">
      <c r="A58" s="4" t="s">
        <v>63</v>
      </c>
      <c r="C58" s="5">
        <v>124334456</v>
      </c>
      <c r="E58" s="5">
        <v>307518932379</v>
      </c>
      <c r="G58" s="5">
        <v>270795913177.07901</v>
      </c>
      <c r="I58" s="5">
        <v>21959528</v>
      </c>
      <c r="K58" s="5">
        <v>52794586230</v>
      </c>
      <c r="M58" s="5">
        <v>-22067508</v>
      </c>
      <c r="O58" s="5">
        <v>58404562307</v>
      </c>
      <c r="Q58" s="5">
        <v>124226476</v>
      </c>
      <c r="R58" s="5"/>
      <c r="S58" s="5">
        <v>2402</v>
      </c>
      <c r="U58" s="5">
        <v>305733503394</v>
      </c>
      <c r="W58" s="5">
        <v>296616562979.65601</v>
      </c>
      <c r="Y58" s="10">
        <v>1.7132753402192672E-2</v>
      </c>
    </row>
    <row r="59" spans="1:25" ht="24">
      <c r="A59" s="4" t="s">
        <v>64</v>
      </c>
      <c r="C59" s="5">
        <v>1191250</v>
      </c>
      <c r="E59" s="5">
        <v>3828263959</v>
      </c>
      <c r="G59" s="5">
        <v>5207944750.875</v>
      </c>
      <c r="I59" s="5">
        <v>0</v>
      </c>
      <c r="K59" s="5">
        <v>0</v>
      </c>
      <c r="M59" s="5">
        <v>-191251</v>
      </c>
      <c r="O59" s="5">
        <v>1077432045</v>
      </c>
      <c r="Q59" s="5">
        <v>999999</v>
      </c>
      <c r="R59" s="5"/>
      <c r="S59" s="5">
        <v>5950</v>
      </c>
      <c r="U59" s="5">
        <v>3213649639</v>
      </c>
      <c r="W59" s="5">
        <v>5914591585.4025002</v>
      </c>
      <c r="Y59" s="10">
        <v>3.4163041365405805E-4</v>
      </c>
    </row>
    <row r="60" spans="1:25" ht="24">
      <c r="A60" s="4" t="s">
        <v>65</v>
      </c>
      <c r="C60" s="5">
        <v>40068862</v>
      </c>
      <c r="E60" s="5">
        <v>202365338983</v>
      </c>
      <c r="G60" s="5">
        <v>163384515216.052</v>
      </c>
      <c r="I60" s="5">
        <v>2500000</v>
      </c>
      <c r="K60" s="5">
        <v>11743153079</v>
      </c>
      <c r="M60" s="5">
        <v>-7097903</v>
      </c>
      <c r="O60" s="5">
        <v>33432234616</v>
      </c>
      <c r="Q60" s="5">
        <v>35470959</v>
      </c>
      <c r="R60" s="5"/>
      <c r="S60" s="5">
        <v>4693</v>
      </c>
      <c r="U60" s="5">
        <v>178260966702</v>
      </c>
      <c r="W60" s="5">
        <v>165474742584.00699</v>
      </c>
      <c r="Y60" s="10">
        <v>9.5579219531902841E-3</v>
      </c>
    </row>
    <row r="61" spans="1:25" ht="24">
      <c r="A61" s="4" t="s">
        <v>66</v>
      </c>
      <c r="C61" s="5">
        <v>52389544</v>
      </c>
      <c r="E61" s="5">
        <v>298887119178</v>
      </c>
      <c r="G61" s="5">
        <v>361420113919.60797</v>
      </c>
      <c r="I61" s="5">
        <v>0</v>
      </c>
      <c r="K61" s="5">
        <v>0</v>
      </c>
      <c r="M61" s="5">
        <v>-14958375</v>
      </c>
      <c r="O61" s="5">
        <v>107452040364</v>
      </c>
      <c r="Q61" s="5">
        <v>37431169</v>
      </c>
      <c r="R61" s="5"/>
      <c r="S61" s="5">
        <v>6810</v>
      </c>
      <c r="U61" s="5">
        <v>213548227688</v>
      </c>
      <c r="W61" s="5">
        <v>253389568637.70401</v>
      </c>
      <c r="Y61" s="10">
        <v>1.4635935871374487E-2</v>
      </c>
    </row>
    <row r="62" spans="1:25" ht="24">
      <c r="A62" s="4" t="s">
        <v>67</v>
      </c>
      <c r="C62" s="5">
        <v>21601487</v>
      </c>
      <c r="E62" s="5">
        <v>55795643906</v>
      </c>
      <c r="G62" s="5">
        <v>67274777891.3125</v>
      </c>
      <c r="I62" s="5">
        <v>0</v>
      </c>
      <c r="K62" s="5">
        <v>0</v>
      </c>
      <c r="M62" s="5">
        <v>-21601487</v>
      </c>
      <c r="O62" s="5">
        <v>68493151304</v>
      </c>
      <c r="Q62" s="5">
        <v>0</v>
      </c>
      <c r="R62" s="5"/>
      <c r="S62" s="5">
        <v>0</v>
      </c>
      <c r="U62" s="5">
        <v>0</v>
      </c>
      <c r="W62" s="5">
        <v>0</v>
      </c>
      <c r="Y62" s="10">
        <v>0</v>
      </c>
    </row>
    <row r="63" spans="1:25" ht="24">
      <c r="A63" s="4" t="s">
        <v>68</v>
      </c>
      <c r="C63" s="5">
        <v>11009176</v>
      </c>
      <c r="E63" s="5">
        <v>186663254678</v>
      </c>
      <c r="G63" s="5">
        <v>206069332514.724</v>
      </c>
      <c r="I63" s="5">
        <v>0</v>
      </c>
      <c r="K63" s="5">
        <v>0</v>
      </c>
      <c r="M63" s="5">
        <v>-1019010</v>
      </c>
      <c r="O63" s="5">
        <v>22467162205</v>
      </c>
      <c r="Q63" s="5">
        <v>9990166</v>
      </c>
      <c r="R63" s="5"/>
      <c r="S63" s="5">
        <v>21600</v>
      </c>
      <c r="U63" s="5">
        <v>169385692461</v>
      </c>
      <c r="W63" s="5">
        <v>214503649465.67999</v>
      </c>
      <c r="Y63" s="10">
        <v>1.2389861487330135E-2</v>
      </c>
    </row>
    <row r="64" spans="1:25" ht="24">
      <c r="A64" s="4" t="s">
        <v>69</v>
      </c>
      <c r="C64" s="5">
        <v>250001</v>
      </c>
      <c r="E64" s="5">
        <v>3710881254</v>
      </c>
      <c r="G64" s="5">
        <v>3764979434.8575001</v>
      </c>
      <c r="I64" s="5">
        <v>0</v>
      </c>
      <c r="K64" s="5">
        <v>0</v>
      </c>
      <c r="M64" s="5">
        <v>-250001</v>
      </c>
      <c r="O64" s="5">
        <v>3861899724</v>
      </c>
      <c r="Q64" s="5">
        <v>0</v>
      </c>
      <c r="R64" s="5"/>
      <c r="S64" s="5">
        <v>0</v>
      </c>
      <c r="U64" s="5">
        <v>0</v>
      </c>
      <c r="W64" s="5">
        <v>0</v>
      </c>
      <c r="Y64" s="10">
        <v>0</v>
      </c>
    </row>
    <row r="65" spans="1:25" ht="24">
      <c r="A65" s="4" t="s">
        <v>70</v>
      </c>
      <c r="C65" s="5">
        <v>47585211</v>
      </c>
      <c r="E65" s="5">
        <v>172267466257</v>
      </c>
      <c r="G65" s="5">
        <v>189681336768.146</v>
      </c>
      <c r="I65" s="5">
        <v>0</v>
      </c>
      <c r="K65" s="5">
        <v>0</v>
      </c>
      <c r="M65" s="5">
        <v>-24908382</v>
      </c>
      <c r="O65" s="5">
        <v>112484662552</v>
      </c>
      <c r="Q65" s="5">
        <v>22676829</v>
      </c>
      <c r="R65" s="5"/>
      <c r="S65" s="5">
        <v>4640</v>
      </c>
      <c r="U65" s="5">
        <v>82094411107</v>
      </c>
      <c r="W65" s="5">
        <v>104594424664.968</v>
      </c>
      <c r="Y65" s="10">
        <v>6.0414376966266134E-3</v>
      </c>
    </row>
    <row r="66" spans="1:25" ht="24.75" thickBot="1">
      <c r="A66" s="4" t="s">
        <v>71</v>
      </c>
      <c r="C66" s="5">
        <v>0</v>
      </c>
      <c r="E66" s="5">
        <v>0</v>
      </c>
      <c r="G66" s="5">
        <v>0</v>
      </c>
      <c r="I66" s="5">
        <v>30000000</v>
      </c>
      <c r="K66" s="5">
        <v>61625580737</v>
      </c>
      <c r="M66" s="5">
        <v>0</v>
      </c>
      <c r="O66" s="5">
        <v>0</v>
      </c>
      <c r="Q66" s="5">
        <v>30000000</v>
      </c>
      <c r="R66" s="5"/>
      <c r="S66" s="5">
        <v>2048</v>
      </c>
      <c r="U66" s="5">
        <v>61625580737</v>
      </c>
      <c r="W66" s="5">
        <v>61074432000</v>
      </c>
      <c r="Y66" s="10">
        <v>3.527696404151081E-3</v>
      </c>
    </row>
    <row r="67" spans="1:25" ht="24.75" thickBot="1">
      <c r="A67" s="4" t="s">
        <v>72</v>
      </c>
      <c r="C67" s="3" t="s">
        <v>72</v>
      </c>
      <c r="E67" s="6">
        <f>SUM(E10:E66)</f>
        <v>12968298858804</v>
      </c>
      <c r="G67" s="6">
        <f>SUM(G10:G66)</f>
        <v>14080128452273.885</v>
      </c>
      <c r="I67" s="3" t="s">
        <v>72</v>
      </c>
      <c r="K67" s="6">
        <f>SUM(K10:K66)</f>
        <v>2619802579115</v>
      </c>
      <c r="M67" s="3" t="s">
        <v>72</v>
      </c>
      <c r="O67" s="6">
        <f>SUM(O10:O66)</f>
        <v>2024542898952</v>
      </c>
      <c r="Q67" s="3" t="s">
        <v>72</v>
      </c>
      <c r="S67" s="3" t="s">
        <v>72</v>
      </c>
      <c r="U67" s="6">
        <f>SUM(U10:U66)</f>
        <v>12855146261491</v>
      </c>
      <c r="W67" s="6">
        <f>SUM(W10:W66)</f>
        <v>14505706466976.957</v>
      </c>
      <c r="Y67" s="11">
        <f>SUM(Y10:Y66)</f>
        <v>0.83785844366470208</v>
      </c>
    </row>
  </sheetData>
  <mergeCells count="23">
    <mergeCell ref="A5:W5"/>
    <mergeCell ref="A6:W6"/>
    <mergeCell ref="A7:A9"/>
    <mergeCell ref="C8:C9"/>
    <mergeCell ref="E8:E9"/>
    <mergeCell ref="G8:G9"/>
    <mergeCell ref="C7:G7"/>
    <mergeCell ref="Y8:Y9"/>
    <mergeCell ref="Q7:Y7"/>
    <mergeCell ref="A2:Y2"/>
    <mergeCell ref="A3:Y3"/>
    <mergeCell ref="A4:Y4"/>
    <mergeCell ref="I7:O7"/>
    <mergeCell ref="Q8:Q9"/>
    <mergeCell ref="S8:S9"/>
    <mergeCell ref="U8:U9"/>
    <mergeCell ref="W8:W9"/>
    <mergeCell ref="I9"/>
    <mergeCell ref="K9"/>
    <mergeCell ref="I8:K8"/>
    <mergeCell ref="M9"/>
    <mergeCell ref="O9"/>
    <mergeCell ref="M8:O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9"/>
  <sheetViews>
    <sheetView rightToLeft="1" workbookViewId="0">
      <selection activeCell="A6" sqref="A6:A7"/>
    </sheetView>
  </sheetViews>
  <sheetFormatPr defaultRowHeight="22.5"/>
  <cols>
    <col min="1" max="1" width="25" style="3" bestFit="1" customWidth="1"/>
    <col min="2" max="2" width="1" style="3" customWidth="1"/>
    <col min="3" max="3" width="18.42578125" style="3" bestFit="1" customWidth="1"/>
    <col min="4" max="4" width="1" style="3" customWidth="1"/>
    <col min="5" max="5" width="20.42578125" style="3" bestFit="1" customWidth="1"/>
    <col min="6" max="6" width="1" style="3" customWidth="1"/>
    <col min="7" max="7" width="20.28515625" style="3" bestFit="1" customWidth="1"/>
    <col min="8" max="8" width="1" style="3" customWidth="1"/>
    <col min="9" max="9" width="20.5703125" style="3" bestFit="1" customWidth="1"/>
    <col min="10" max="10" width="1" style="3" customWidth="1"/>
    <col min="11" max="11" width="20.85546875" style="3" bestFit="1" customWidth="1"/>
    <col min="12" max="12" width="1" style="3" customWidth="1"/>
    <col min="13" max="13" width="9.140625" style="3" customWidth="1"/>
    <col min="14" max="16384" width="9.140625" style="3"/>
  </cols>
  <sheetData>
    <row r="2" spans="1:20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</row>
    <row r="3" spans="1:20" ht="24">
      <c r="A3" s="8" t="s">
        <v>1</v>
      </c>
      <c r="B3" s="8" t="s">
        <v>1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</row>
    <row r="4" spans="1:20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</row>
    <row r="5" spans="1:20" ht="25.5">
      <c r="A5" s="13" t="s">
        <v>181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24.75" thickBot="1">
      <c r="A6" s="7" t="s">
        <v>74</v>
      </c>
      <c r="C6" s="7" t="s">
        <v>163</v>
      </c>
      <c r="E6" s="7" t="s">
        <v>5</v>
      </c>
      <c r="F6" s="7" t="s">
        <v>5</v>
      </c>
      <c r="G6" s="7" t="s">
        <v>5</v>
      </c>
      <c r="I6" s="7" t="s">
        <v>6</v>
      </c>
      <c r="J6" s="7" t="s">
        <v>6</v>
      </c>
      <c r="K6" s="7" t="s">
        <v>6</v>
      </c>
    </row>
    <row r="7" spans="1:20" ht="24.75" thickBot="1">
      <c r="A7" s="7" t="s">
        <v>74</v>
      </c>
      <c r="C7" s="7" t="s">
        <v>75</v>
      </c>
      <c r="E7" s="7" t="s">
        <v>76</v>
      </c>
      <c r="G7" s="7" t="s">
        <v>77</v>
      </c>
      <c r="I7" s="7" t="s">
        <v>75</v>
      </c>
      <c r="K7" s="7" t="s">
        <v>73</v>
      </c>
    </row>
    <row r="8" spans="1:20" ht="24">
      <c r="A8" s="4" t="s">
        <v>78</v>
      </c>
      <c r="C8" s="5">
        <v>115580765760</v>
      </c>
      <c r="E8" s="5">
        <v>4848635036246</v>
      </c>
      <c r="F8" s="5"/>
      <c r="G8" s="5">
        <v>4204291618127</v>
      </c>
      <c r="I8" s="5">
        <v>759924183879</v>
      </c>
      <c r="K8" s="10">
        <v>4.3893683872449164E-2</v>
      </c>
    </row>
    <row r="9" spans="1:20" ht="24">
      <c r="A9" s="4" t="s">
        <v>79</v>
      </c>
      <c r="C9" s="5">
        <v>3833540</v>
      </c>
      <c r="E9" s="5">
        <v>300000016279</v>
      </c>
      <c r="F9" s="5"/>
      <c r="G9" s="5">
        <v>300000020000</v>
      </c>
      <c r="I9" s="5">
        <v>3829819</v>
      </c>
      <c r="K9" s="10">
        <v>2.2121267889727551E-7</v>
      </c>
    </row>
    <row r="10" spans="1:20" ht="24">
      <c r="A10" s="4" t="s">
        <v>80</v>
      </c>
      <c r="C10" s="5">
        <v>80950417</v>
      </c>
      <c r="E10" s="5">
        <v>1654621755293</v>
      </c>
      <c r="F10" s="5"/>
      <c r="G10" s="5">
        <v>1654700330000</v>
      </c>
      <c r="I10" s="5">
        <v>2375710</v>
      </c>
      <c r="K10" s="10">
        <v>1.3722245708819304E-7</v>
      </c>
    </row>
    <row r="11" spans="1:20" ht="24">
      <c r="A11" s="4" t="s">
        <v>81</v>
      </c>
      <c r="C11" s="5">
        <v>818569</v>
      </c>
      <c r="E11" s="5">
        <v>3476</v>
      </c>
      <c r="F11" s="5"/>
      <c r="G11" s="5">
        <v>0</v>
      </c>
      <c r="I11" s="5">
        <v>822045</v>
      </c>
      <c r="K11" s="10">
        <v>4.7481820060976992E-8</v>
      </c>
    </row>
    <row r="12" spans="1:20" ht="24">
      <c r="A12" s="4" t="s">
        <v>80</v>
      </c>
      <c r="C12" s="5">
        <v>0</v>
      </c>
      <c r="E12" s="5">
        <v>1000000000000</v>
      </c>
      <c r="F12" s="5"/>
      <c r="G12" s="5">
        <v>0</v>
      </c>
      <c r="I12" s="5">
        <v>1000000000000</v>
      </c>
      <c r="K12" s="10">
        <v>5.7760609286568246E-2</v>
      </c>
    </row>
    <row r="13" spans="1:20" ht="24">
      <c r="A13" s="4" t="s">
        <v>79</v>
      </c>
      <c r="C13" s="5">
        <v>0</v>
      </c>
      <c r="E13" s="5">
        <v>150000000000</v>
      </c>
      <c r="F13" s="5"/>
      <c r="G13" s="5">
        <v>0</v>
      </c>
      <c r="I13" s="5">
        <v>150000000000</v>
      </c>
      <c r="K13" s="10">
        <v>8.6640913929852369E-3</v>
      </c>
    </row>
    <row r="14" spans="1:20" ht="24">
      <c r="A14" s="4" t="s">
        <v>79</v>
      </c>
      <c r="C14" s="5">
        <v>0</v>
      </c>
      <c r="E14" s="5">
        <v>150000000000</v>
      </c>
      <c r="F14" s="5"/>
      <c r="G14" s="5">
        <v>0</v>
      </c>
      <c r="I14" s="5">
        <v>150000000000</v>
      </c>
      <c r="K14" s="10">
        <v>8.6640913929852369E-3</v>
      </c>
    </row>
    <row r="15" spans="1:20" ht="24">
      <c r="A15" s="4" t="s">
        <v>80</v>
      </c>
      <c r="C15" s="5">
        <v>0</v>
      </c>
      <c r="E15" s="5">
        <v>400000000000</v>
      </c>
      <c r="F15" s="5"/>
      <c r="G15" s="5">
        <v>0</v>
      </c>
      <c r="I15" s="5">
        <v>400000000000</v>
      </c>
      <c r="K15" s="10">
        <v>2.3104243714627298E-2</v>
      </c>
    </row>
    <row r="16" spans="1:20" ht="24.75" thickBot="1">
      <c r="A16" s="4" t="s">
        <v>80</v>
      </c>
      <c r="C16" s="5">
        <v>0</v>
      </c>
      <c r="E16" s="5">
        <v>250000000000</v>
      </c>
      <c r="F16" s="5"/>
      <c r="G16" s="5">
        <v>0</v>
      </c>
      <c r="I16" s="5">
        <v>250000000000</v>
      </c>
      <c r="K16" s="10">
        <v>1.4440152321642061E-2</v>
      </c>
    </row>
    <row r="17" spans="1:11" ht="24.75" thickBot="1">
      <c r="A17" s="4" t="s">
        <v>72</v>
      </c>
      <c r="C17" s="6">
        <f>SUM(C8:C16)</f>
        <v>115666368286</v>
      </c>
      <c r="E17" s="6">
        <f>SUM(E8:E16)</f>
        <v>8753256811294</v>
      </c>
      <c r="G17" s="6">
        <f>SUM(G8:G16)</f>
        <v>6158991968127</v>
      </c>
      <c r="I17" s="6">
        <f>SUM(I8:I16)</f>
        <v>2709931211453</v>
      </c>
      <c r="K17" s="11">
        <f>SUM(K8:K16)</f>
        <v>0.15652727789821327</v>
      </c>
    </row>
    <row r="19" spans="1:11">
      <c r="I19" s="5"/>
    </row>
  </sheetData>
  <mergeCells count="13">
    <mergeCell ref="A5:T5"/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2"/>
  <sheetViews>
    <sheetView rightToLeft="1" tabSelected="1" workbookViewId="0">
      <selection activeCell="A8" sqref="A8"/>
    </sheetView>
  </sheetViews>
  <sheetFormatPr defaultRowHeight="22.5"/>
  <cols>
    <col min="1" max="1" width="48" style="3" bestFit="1" customWidth="1"/>
    <col min="2" max="2" width="1.140625" style="3" customWidth="1"/>
    <col min="3" max="3" width="13.7109375" style="3" customWidth="1"/>
    <col min="4" max="4" width="1" style="3" customWidth="1"/>
    <col min="5" max="5" width="21.42578125" style="3" bestFit="1" customWidth="1"/>
    <col min="6" max="6" width="1" style="3" customWidth="1"/>
    <col min="7" max="7" width="20.42578125" style="3" bestFit="1" customWidth="1"/>
    <col min="8" max="8" width="1" style="3" customWidth="1"/>
    <col min="9" max="9" width="30.7109375" style="3" bestFit="1" customWidth="1"/>
    <col min="10" max="10" width="1" style="3" customWidth="1"/>
    <col min="11" max="11" width="9.140625" style="3" customWidth="1"/>
    <col min="12" max="16384" width="9.140625" style="3"/>
  </cols>
  <sheetData>
    <row r="2" spans="1:9" ht="24">
      <c r="A2" s="8" t="s">
        <v>0</v>
      </c>
      <c r="B2" s="8"/>
      <c r="C2" s="8"/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</row>
    <row r="3" spans="1:9" ht="24">
      <c r="A3" s="8" t="s">
        <v>83</v>
      </c>
      <c r="B3" s="8"/>
      <c r="C3" s="8"/>
      <c r="D3" s="8" t="s">
        <v>83</v>
      </c>
      <c r="E3" s="8" t="s">
        <v>83</v>
      </c>
      <c r="F3" s="8" t="s">
        <v>83</v>
      </c>
      <c r="G3" s="8" t="s">
        <v>83</v>
      </c>
      <c r="H3" s="8" t="s">
        <v>83</v>
      </c>
      <c r="I3" s="8" t="s">
        <v>83</v>
      </c>
    </row>
    <row r="4" spans="1:9" ht="24">
      <c r="A4" s="8" t="s">
        <v>2</v>
      </c>
      <c r="B4" s="8"/>
      <c r="C4" s="8"/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</row>
    <row r="5" spans="1:9" ht="25.5">
      <c r="A5" s="13" t="s">
        <v>182</v>
      </c>
      <c r="B5" s="13"/>
      <c r="C5" s="13"/>
      <c r="D5" s="13"/>
      <c r="E5" s="13"/>
      <c r="F5" s="13"/>
      <c r="G5" s="13"/>
      <c r="H5" s="13"/>
      <c r="I5" s="13"/>
    </row>
    <row r="6" spans="1:9" ht="24.75" thickBot="1">
      <c r="A6" s="7" t="s">
        <v>87</v>
      </c>
      <c r="B6" s="9"/>
      <c r="C6" s="14" t="s">
        <v>183</v>
      </c>
      <c r="E6" s="7" t="s">
        <v>75</v>
      </c>
      <c r="G6" s="7" t="s">
        <v>156</v>
      </c>
      <c r="I6" s="7" t="s">
        <v>13</v>
      </c>
    </row>
    <row r="7" spans="1:9" ht="24">
      <c r="A7" s="16" t="s">
        <v>186</v>
      </c>
      <c r="B7" s="4"/>
      <c r="C7" s="15" t="s">
        <v>184</v>
      </c>
      <c r="E7" s="5">
        <v>1140599992267</v>
      </c>
      <c r="G7" s="10">
        <v>0.99837817901364501</v>
      </c>
      <c r="I7" s="10">
        <v>6.5881750505596956E-2</v>
      </c>
    </row>
    <row r="8" spans="1:9" ht="24">
      <c r="A8" s="16" t="s">
        <v>187</v>
      </c>
      <c r="B8" s="4"/>
      <c r="C8" s="15" t="s">
        <v>185</v>
      </c>
      <c r="E8" s="5">
        <v>3480560589</v>
      </c>
      <c r="G8" s="10">
        <v>3.0465682678867197E-3</v>
      </c>
      <c r="I8" s="10">
        <v>2.0103930027945684E-4</v>
      </c>
    </row>
    <row r="9" spans="1:9" ht="24.75" thickBot="1">
      <c r="A9" s="16" t="s">
        <v>161</v>
      </c>
      <c r="B9" s="4"/>
      <c r="C9" s="15" t="s">
        <v>188</v>
      </c>
      <c r="E9" s="5">
        <v>-1627706587</v>
      </c>
      <c r="G9" s="10">
        <v>-1.424747281531778E-3</v>
      </c>
      <c r="I9" s="10">
        <v>-9.4017324204880503E-5</v>
      </c>
    </row>
    <row r="10" spans="1:9" ht="24">
      <c r="A10" s="4" t="s">
        <v>72</v>
      </c>
      <c r="B10" s="4"/>
      <c r="C10" s="4"/>
      <c r="E10" s="6">
        <f>SUM(E7:E9)</f>
        <v>1142452846269</v>
      </c>
      <c r="G10" s="17">
        <f>SUM(G7:G9)</f>
        <v>0.99999999999999989</v>
      </c>
      <c r="I10" s="11">
        <f>SUM(I7:I9)</f>
        <v>6.5988772481671523E-2</v>
      </c>
    </row>
    <row r="11" spans="1:9" ht="23.25" thickTop="1"/>
    <row r="12" spans="1:9">
      <c r="E12" s="5"/>
    </row>
  </sheetData>
  <mergeCells count="8">
    <mergeCell ref="A6"/>
    <mergeCell ref="E6"/>
    <mergeCell ref="G6"/>
    <mergeCell ref="I6"/>
    <mergeCell ref="A2:I2"/>
    <mergeCell ref="A3:I3"/>
    <mergeCell ref="A4:I4"/>
    <mergeCell ref="A5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8"/>
  <sheetViews>
    <sheetView rightToLeft="1" topLeftCell="A79" workbookViewId="0">
      <selection activeCell="F100" sqref="F100"/>
    </sheetView>
  </sheetViews>
  <sheetFormatPr defaultRowHeight="22.5"/>
  <cols>
    <col min="1" max="1" width="48.7109375" style="3" bestFit="1" customWidth="1"/>
    <col min="2" max="2" width="1" style="3" customWidth="1"/>
    <col min="3" max="3" width="17.140625" style="3" bestFit="1" customWidth="1"/>
    <col min="4" max="4" width="1" style="3" customWidth="1"/>
    <col min="5" max="5" width="18.7109375" style="3" bestFit="1" customWidth="1"/>
    <col min="6" max="6" width="1" style="3" customWidth="1"/>
    <col min="7" max="7" width="18.42578125" style="3" bestFit="1" customWidth="1"/>
    <col min="8" max="8" width="1" style="3" customWidth="1"/>
    <col min="9" max="9" width="20.42578125" style="3" bestFit="1" customWidth="1"/>
    <col min="10" max="10" width="1" style="3" customWidth="1"/>
    <col min="11" max="11" width="20.42578125" style="3" bestFit="1" customWidth="1"/>
    <col min="12" max="12" width="1" style="3" customWidth="1"/>
    <col min="13" max="13" width="18.7109375" style="3" bestFit="1" customWidth="1"/>
    <col min="14" max="14" width="1" style="3" customWidth="1"/>
    <col min="15" max="15" width="20.42578125" style="3" bestFit="1" customWidth="1"/>
    <col min="16" max="16" width="1" style="3" customWidth="1"/>
    <col min="17" max="17" width="20.28515625" style="3" bestFit="1" customWidth="1"/>
    <col min="18" max="18" width="1" style="3" customWidth="1"/>
    <col min="19" max="19" width="20.5703125" style="3" bestFit="1" customWidth="1"/>
    <col min="20" max="20" width="1" style="3" customWidth="1"/>
    <col min="21" max="21" width="20.42578125" style="3" bestFit="1" customWidth="1"/>
    <col min="22" max="22" width="1" style="3" customWidth="1"/>
    <col min="23" max="23" width="9.140625" style="3" customWidth="1"/>
    <col min="24" max="16384" width="9.140625" style="3"/>
  </cols>
  <sheetData>
    <row r="2" spans="1:21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8" t="s">
        <v>0</v>
      </c>
      <c r="T2" s="8" t="s">
        <v>0</v>
      </c>
      <c r="U2" s="8" t="s">
        <v>0</v>
      </c>
    </row>
    <row r="3" spans="1:21" ht="24">
      <c r="A3" s="8" t="s">
        <v>83</v>
      </c>
      <c r="B3" s="8" t="s">
        <v>83</v>
      </c>
      <c r="C3" s="8" t="s">
        <v>83</v>
      </c>
      <c r="D3" s="8" t="s">
        <v>83</v>
      </c>
      <c r="E3" s="8" t="s">
        <v>83</v>
      </c>
      <c r="F3" s="8" t="s">
        <v>83</v>
      </c>
      <c r="G3" s="8" t="s">
        <v>83</v>
      </c>
      <c r="H3" s="8" t="s">
        <v>83</v>
      </c>
      <c r="I3" s="8" t="s">
        <v>83</v>
      </c>
      <c r="J3" s="8" t="s">
        <v>83</v>
      </c>
      <c r="K3" s="8" t="s">
        <v>83</v>
      </c>
      <c r="L3" s="8" t="s">
        <v>83</v>
      </c>
      <c r="M3" s="8" t="s">
        <v>83</v>
      </c>
      <c r="N3" s="8" t="s">
        <v>83</v>
      </c>
      <c r="O3" s="8" t="s">
        <v>83</v>
      </c>
      <c r="P3" s="8" t="s">
        <v>83</v>
      </c>
      <c r="Q3" s="8" t="s">
        <v>83</v>
      </c>
      <c r="R3" s="8" t="s">
        <v>83</v>
      </c>
      <c r="S3" s="8" t="s">
        <v>83</v>
      </c>
      <c r="T3" s="8" t="s">
        <v>83</v>
      </c>
      <c r="U3" s="8" t="s">
        <v>83</v>
      </c>
    </row>
    <row r="4" spans="1:21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</row>
    <row r="5" spans="1:21" ht="25.5">
      <c r="A5" s="13" t="s">
        <v>189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21" ht="24">
      <c r="A6" s="7" t="s">
        <v>3</v>
      </c>
      <c r="C6" s="7" t="s">
        <v>85</v>
      </c>
      <c r="D6" s="7" t="s">
        <v>85</v>
      </c>
      <c r="E6" s="7" t="s">
        <v>85</v>
      </c>
      <c r="F6" s="7" t="s">
        <v>85</v>
      </c>
      <c r="G6" s="7" t="s">
        <v>85</v>
      </c>
      <c r="H6" s="7" t="s">
        <v>85</v>
      </c>
      <c r="I6" s="7" t="s">
        <v>85</v>
      </c>
      <c r="J6" s="7" t="s">
        <v>85</v>
      </c>
      <c r="K6" s="7" t="s">
        <v>85</v>
      </c>
      <c r="M6" s="7" t="s">
        <v>86</v>
      </c>
      <c r="N6" s="7" t="s">
        <v>86</v>
      </c>
      <c r="O6" s="7" t="s">
        <v>86</v>
      </c>
      <c r="P6" s="7" t="s">
        <v>86</v>
      </c>
      <c r="Q6" s="7" t="s">
        <v>86</v>
      </c>
      <c r="R6" s="7" t="s">
        <v>86</v>
      </c>
      <c r="S6" s="7" t="s">
        <v>86</v>
      </c>
      <c r="T6" s="7" t="s">
        <v>86</v>
      </c>
      <c r="U6" s="7" t="s">
        <v>86</v>
      </c>
    </row>
    <row r="7" spans="1:21" ht="24">
      <c r="A7" s="7" t="s">
        <v>3</v>
      </c>
      <c r="C7" s="7" t="s">
        <v>153</v>
      </c>
      <c r="E7" s="7" t="s">
        <v>154</v>
      </c>
      <c r="G7" s="7" t="s">
        <v>155</v>
      </c>
      <c r="I7" s="7" t="s">
        <v>75</v>
      </c>
      <c r="K7" s="7" t="s">
        <v>156</v>
      </c>
      <c r="M7" s="7" t="s">
        <v>153</v>
      </c>
      <c r="O7" s="7" t="s">
        <v>154</v>
      </c>
      <c r="Q7" s="7" t="s">
        <v>155</v>
      </c>
      <c r="S7" s="7" t="s">
        <v>75</v>
      </c>
      <c r="U7" s="7" t="s">
        <v>156</v>
      </c>
    </row>
    <row r="8" spans="1:21" ht="24">
      <c r="A8" s="4" t="s">
        <v>40</v>
      </c>
      <c r="C8" s="5">
        <v>0</v>
      </c>
      <c r="E8" s="5">
        <v>-8757482260</v>
      </c>
      <c r="G8" s="5">
        <v>13027203392</v>
      </c>
      <c r="I8" s="5">
        <v>4269721132</v>
      </c>
      <c r="K8" s="10">
        <v>3.7433992293071199E-3</v>
      </c>
      <c r="M8" s="5">
        <v>0</v>
      </c>
      <c r="O8" s="5">
        <v>22504183531</v>
      </c>
      <c r="Q8" s="5">
        <v>13027203392</v>
      </c>
      <c r="S8" s="5">
        <v>35531386923</v>
      </c>
      <c r="U8" s="10">
        <v>6.9673208693918701E-3</v>
      </c>
    </row>
    <row r="9" spans="1:21" ht="24">
      <c r="A9" s="4" t="s">
        <v>36</v>
      </c>
      <c r="C9" s="5">
        <v>0</v>
      </c>
      <c r="E9" s="5">
        <v>-108031213</v>
      </c>
      <c r="G9" s="5">
        <v>3359594574</v>
      </c>
      <c r="I9" s="5">
        <v>3251563361</v>
      </c>
      <c r="K9" s="10">
        <v>2.8507481878352098E-3</v>
      </c>
      <c r="M9" s="5">
        <v>778363938</v>
      </c>
      <c r="O9" s="5">
        <v>418535283</v>
      </c>
      <c r="Q9" s="5">
        <v>3359594574</v>
      </c>
      <c r="S9" s="5">
        <v>4556493795</v>
      </c>
      <c r="U9" s="10">
        <v>8.93479175973512E-4</v>
      </c>
    </row>
    <row r="10" spans="1:21" ht="24">
      <c r="A10" s="4" t="s">
        <v>56</v>
      </c>
      <c r="C10" s="5">
        <v>0</v>
      </c>
      <c r="E10" s="5">
        <v>7832479455</v>
      </c>
      <c r="G10" s="5">
        <v>-413434087</v>
      </c>
      <c r="I10" s="5">
        <v>7419045368</v>
      </c>
      <c r="K10" s="10">
        <v>6.5045111505342666E-3</v>
      </c>
      <c r="M10" s="5">
        <v>0</v>
      </c>
      <c r="O10" s="5">
        <v>-15240677616</v>
      </c>
      <c r="Q10" s="5">
        <v>5232321199</v>
      </c>
      <c r="S10" s="5">
        <v>-10008356417</v>
      </c>
      <c r="U10" s="10">
        <v>-1.9625304996844302E-3</v>
      </c>
    </row>
    <row r="11" spans="1:21" ht="24">
      <c r="A11" s="4" t="s">
        <v>17</v>
      </c>
      <c r="C11" s="5">
        <v>0</v>
      </c>
      <c r="E11" s="5">
        <v>0</v>
      </c>
      <c r="G11" s="5">
        <v>2684295037</v>
      </c>
      <c r="I11" s="5">
        <v>2684295037</v>
      </c>
      <c r="K11" s="10">
        <v>2.3534061504461596E-3</v>
      </c>
      <c r="M11" s="5">
        <v>0</v>
      </c>
      <c r="O11" s="5">
        <v>0</v>
      </c>
      <c r="Q11" s="5">
        <v>3411552208</v>
      </c>
      <c r="S11" s="5">
        <v>3411552208</v>
      </c>
      <c r="U11" s="10">
        <v>6.6896850796533476E-4</v>
      </c>
    </row>
    <row r="12" spans="1:21" ht="24">
      <c r="A12" s="4" t="s">
        <v>42</v>
      </c>
      <c r="C12" s="5">
        <v>0</v>
      </c>
      <c r="E12" s="5">
        <v>1051754995</v>
      </c>
      <c r="G12" s="5">
        <v>4755259692</v>
      </c>
      <c r="I12" s="5">
        <v>5807014687</v>
      </c>
      <c r="K12" s="10">
        <v>5.0911929917325932E-3</v>
      </c>
      <c r="M12" s="5">
        <v>36535278000</v>
      </c>
      <c r="O12" s="5">
        <v>5385966148</v>
      </c>
      <c r="Q12" s="5">
        <v>-5003858138</v>
      </c>
      <c r="S12" s="5">
        <v>36917386010</v>
      </c>
      <c r="U12" s="10">
        <v>7.2391003072376321E-3</v>
      </c>
    </row>
    <row r="13" spans="1:21" ht="24">
      <c r="A13" s="4" t="s">
        <v>38</v>
      </c>
      <c r="C13" s="5">
        <v>0</v>
      </c>
      <c r="E13" s="5">
        <v>36010787281</v>
      </c>
      <c r="G13" s="5">
        <v>5863320624</v>
      </c>
      <c r="I13" s="5">
        <v>41874107905</v>
      </c>
      <c r="K13" s="10">
        <v>3.6712351559614775E-2</v>
      </c>
      <c r="M13" s="5">
        <v>13902254400</v>
      </c>
      <c r="O13" s="5">
        <v>30203621189</v>
      </c>
      <c r="Q13" s="5">
        <v>11914638513</v>
      </c>
      <c r="S13" s="5">
        <v>56020514102</v>
      </c>
      <c r="U13" s="10">
        <v>1.0985017214857741E-2</v>
      </c>
    </row>
    <row r="14" spans="1:21" ht="24">
      <c r="A14" s="4" t="s">
        <v>65</v>
      </c>
      <c r="C14" s="5">
        <v>0</v>
      </c>
      <c r="E14" s="5">
        <v>20102911090</v>
      </c>
      <c r="G14" s="5">
        <v>3676397815</v>
      </c>
      <c r="I14" s="5">
        <v>23779308905</v>
      </c>
      <c r="K14" s="10">
        <v>2.0848070371925414E-2</v>
      </c>
      <c r="M14" s="5">
        <v>20256691258</v>
      </c>
      <c r="O14" s="5">
        <v>15510699114</v>
      </c>
      <c r="Q14" s="5">
        <v>12774849578</v>
      </c>
      <c r="S14" s="5">
        <v>48542239950</v>
      </c>
      <c r="U14" s="10">
        <v>9.5186084963020355E-3</v>
      </c>
    </row>
    <row r="15" spans="1:21" ht="24">
      <c r="A15" s="4" t="s">
        <v>15</v>
      </c>
      <c r="C15" s="5">
        <v>4026288596</v>
      </c>
      <c r="E15" s="5">
        <v>0</v>
      </c>
      <c r="G15" s="5">
        <v>6310688701</v>
      </c>
      <c r="I15" s="5">
        <v>10336977297</v>
      </c>
      <c r="K15" s="10">
        <v>9.0627541356148329E-3</v>
      </c>
      <c r="M15" s="5">
        <v>4026288596</v>
      </c>
      <c r="O15" s="5">
        <v>0</v>
      </c>
      <c r="Q15" s="5">
        <v>15691018874</v>
      </c>
      <c r="S15" s="5">
        <v>19717307470</v>
      </c>
      <c r="U15" s="10">
        <v>3.8663508441608612E-3</v>
      </c>
    </row>
    <row r="16" spans="1:21" ht="24">
      <c r="A16" s="4" t="s">
        <v>46</v>
      </c>
      <c r="C16" s="5">
        <v>0</v>
      </c>
      <c r="E16" s="5">
        <v>0</v>
      </c>
      <c r="G16" s="5">
        <v>7084543702</v>
      </c>
      <c r="I16" s="5">
        <v>7084543702</v>
      </c>
      <c r="K16" s="10">
        <v>6.2112429861752956E-3</v>
      </c>
      <c r="M16" s="5">
        <v>16637305630</v>
      </c>
      <c r="O16" s="5">
        <v>0</v>
      </c>
      <c r="Q16" s="5">
        <v>7084543702</v>
      </c>
      <c r="S16" s="5">
        <v>23721849332</v>
      </c>
      <c r="U16" s="10">
        <v>4.6515982128585718E-3</v>
      </c>
    </row>
    <row r="17" spans="1:21" ht="24">
      <c r="A17" s="4" t="s">
        <v>43</v>
      </c>
      <c r="C17" s="5">
        <v>0</v>
      </c>
      <c r="E17" s="5">
        <v>19987374516</v>
      </c>
      <c r="G17" s="5">
        <v>365717595</v>
      </c>
      <c r="I17" s="5">
        <v>20353092111</v>
      </c>
      <c r="K17" s="10">
        <v>1.7844198008933179E-2</v>
      </c>
      <c r="M17" s="5">
        <v>1282326620</v>
      </c>
      <c r="O17" s="5">
        <v>10955225947</v>
      </c>
      <c r="Q17" s="5">
        <v>10741182952</v>
      </c>
      <c r="S17" s="5">
        <v>22978735519</v>
      </c>
      <c r="U17" s="10">
        <v>4.5058816274388003E-3</v>
      </c>
    </row>
    <row r="18" spans="1:21" ht="24">
      <c r="A18" s="4" t="s">
        <v>53</v>
      </c>
      <c r="C18" s="5">
        <v>0</v>
      </c>
      <c r="E18" s="5">
        <v>-36275287071</v>
      </c>
      <c r="G18" s="5">
        <v>-1030615773</v>
      </c>
      <c r="I18" s="5">
        <v>-37305902844</v>
      </c>
      <c r="K18" s="10">
        <v>-3.2707262052363018E-2</v>
      </c>
      <c r="M18" s="5">
        <v>19805421610</v>
      </c>
      <c r="O18" s="5">
        <v>-47526000787</v>
      </c>
      <c r="Q18" s="5">
        <v>-1030615773</v>
      </c>
      <c r="S18" s="5">
        <v>-28751194950</v>
      </c>
      <c r="U18" s="10">
        <v>-5.6377985196356013E-3</v>
      </c>
    </row>
    <row r="19" spans="1:21" ht="24">
      <c r="A19" s="4" t="s">
        <v>45</v>
      </c>
      <c r="C19" s="5">
        <v>0</v>
      </c>
      <c r="E19" s="5">
        <v>-46899129535</v>
      </c>
      <c r="G19" s="5">
        <v>60254642284</v>
      </c>
      <c r="I19" s="5">
        <v>13355512749</v>
      </c>
      <c r="K19" s="10">
        <v>1.17091994034256E-2</v>
      </c>
      <c r="M19" s="5">
        <v>0</v>
      </c>
      <c r="O19" s="5">
        <v>29664757</v>
      </c>
      <c r="Q19" s="5">
        <v>63083310048</v>
      </c>
      <c r="S19" s="5">
        <v>63112974805</v>
      </c>
      <c r="U19" s="10">
        <v>1.2375772086837317E-2</v>
      </c>
    </row>
    <row r="20" spans="1:21" ht="24">
      <c r="A20" s="4" t="s">
        <v>69</v>
      </c>
      <c r="C20" s="5">
        <v>0</v>
      </c>
      <c r="E20" s="5">
        <v>0</v>
      </c>
      <c r="G20" s="5">
        <v>151018470</v>
      </c>
      <c r="I20" s="5">
        <v>151018470</v>
      </c>
      <c r="K20" s="10">
        <v>1.3240265739423966E-4</v>
      </c>
      <c r="M20" s="5">
        <v>0</v>
      </c>
      <c r="O20" s="5">
        <v>0</v>
      </c>
      <c r="Q20" s="5">
        <v>1114668359</v>
      </c>
      <c r="S20" s="5">
        <v>1114668359</v>
      </c>
      <c r="U20" s="10">
        <v>2.1857441526112448E-4</v>
      </c>
    </row>
    <row r="21" spans="1:21" ht="24">
      <c r="A21" s="4" t="s">
        <v>22</v>
      </c>
      <c r="C21" s="5">
        <v>0</v>
      </c>
      <c r="E21" s="5">
        <v>37706985770</v>
      </c>
      <c r="G21" s="5">
        <v>19115969628</v>
      </c>
      <c r="I21" s="5">
        <v>56822955398</v>
      </c>
      <c r="K21" s="10">
        <v>4.9818477804003412E-2</v>
      </c>
      <c r="M21" s="5">
        <v>15656344790</v>
      </c>
      <c r="O21" s="5">
        <v>87320456176</v>
      </c>
      <c r="Q21" s="5">
        <v>14091728746</v>
      </c>
      <c r="S21" s="5">
        <v>117068529712</v>
      </c>
      <c r="U21" s="10">
        <v>2.2955873126456958E-2</v>
      </c>
    </row>
    <row r="22" spans="1:21" ht="24">
      <c r="A22" s="4" t="s">
        <v>26</v>
      </c>
      <c r="C22" s="5">
        <v>0</v>
      </c>
      <c r="E22" s="5">
        <v>-6772797199</v>
      </c>
      <c r="G22" s="5">
        <v>17427149228</v>
      </c>
      <c r="I22" s="5">
        <v>10654352029</v>
      </c>
      <c r="K22" s="10">
        <v>9.3410065765684759E-3</v>
      </c>
      <c r="M22" s="5">
        <v>0</v>
      </c>
      <c r="O22" s="5">
        <v>49769284197</v>
      </c>
      <c r="Q22" s="5">
        <v>52499283794</v>
      </c>
      <c r="S22" s="5">
        <v>102268567991</v>
      </c>
      <c r="U22" s="10">
        <v>2.0053760625518374E-2</v>
      </c>
    </row>
    <row r="23" spans="1:21" ht="24">
      <c r="A23" s="4" t="s">
        <v>57</v>
      </c>
      <c r="C23" s="5">
        <v>0</v>
      </c>
      <c r="E23" s="5">
        <v>12073801387</v>
      </c>
      <c r="G23" s="5">
        <v>6155840507</v>
      </c>
      <c r="I23" s="5">
        <v>18229641894</v>
      </c>
      <c r="K23" s="10">
        <v>1.5982502207252929E-2</v>
      </c>
      <c r="M23" s="5">
        <v>25068778140</v>
      </c>
      <c r="O23" s="5">
        <v>116132037391</v>
      </c>
      <c r="Q23" s="5">
        <v>6155840507</v>
      </c>
      <c r="S23" s="5">
        <v>147356656038</v>
      </c>
      <c r="U23" s="10">
        <v>2.8895047274182562E-2</v>
      </c>
    </row>
    <row r="24" spans="1:21" ht="24">
      <c r="A24" s="4" t="s">
        <v>66</v>
      </c>
      <c r="C24" s="5">
        <v>0</v>
      </c>
      <c r="E24" s="5">
        <v>-23122682873</v>
      </c>
      <c r="G24" s="5">
        <v>22544177956</v>
      </c>
      <c r="I24" s="5">
        <v>-578504917</v>
      </c>
      <c r="K24" s="10">
        <v>-5.0719351299502663E-4</v>
      </c>
      <c r="M24" s="5">
        <v>10054975800</v>
      </c>
      <c r="O24" s="5">
        <v>40919928886</v>
      </c>
      <c r="Q24" s="5">
        <v>23244304947</v>
      </c>
      <c r="S24" s="5">
        <v>74219209633</v>
      </c>
      <c r="U24" s="10">
        <v>1.4553584674485044E-2</v>
      </c>
    </row>
    <row r="25" spans="1:21" ht="24">
      <c r="A25" s="4" t="s">
        <v>16</v>
      </c>
      <c r="C25" s="5">
        <v>0</v>
      </c>
      <c r="E25" s="5">
        <v>0</v>
      </c>
      <c r="G25" s="5">
        <v>166797216</v>
      </c>
      <c r="I25" s="5">
        <v>166797216</v>
      </c>
      <c r="K25" s="10">
        <v>1.4623638184363137E-4</v>
      </c>
      <c r="M25" s="5">
        <v>0</v>
      </c>
      <c r="O25" s="5">
        <v>0</v>
      </c>
      <c r="Q25" s="5">
        <v>609197808</v>
      </c>
      <c r="S25" s="5">
        <v>609197808</v>
      </c>
      <c r="U25" s="10">
        <v>1.194571045161952E-4</v>
      </c>
    </row>
    <row r="26" spans="1:21" ht="24">
      <c r="A26" s="4" t="s">
        <v>31</v>
      </c>
      <c r="C26" s="5">
        <v>0</v>
      </c>
      <c r="E26" s="5">
        <v>0</v>
      </c>
      <c r="G26" s="5">
        <v>-9766512622</v>
      </c>
      <c r="I26" s="5">
        <v>-9766512622</v>
      </c>
      <c r="K26" s="10">
        <v>-8.56260975645683E-3</v>
      </c>
      <c r="M26" s="5">
        <v>0</v>
      </c>
      <c r="O26" s="5">
        <v>0</v>
      </c>
      <c r="Q26" s="5">
        <v>-9766514094</v>
      </c>
      <c r="S26" s="5">
        <v>-9766514094</v>
      </c>
      <c r="U26" s="10">
        <v>-1.9151078345407498E-3</v>
      </c>
    </row>
    <row r="27" spans="1:21" ht="24">
      <c r="A27" s="4" t="s">
        <v>30</v>
      </c>
      <c r="C27" s="5">
        <v>0</v>
      </c>
      <c r="E27" s="5">
        <v>0</v>
      </c>
      <c r="G27" s="5">
        <v>1888701781</v>
      </c>
      <c r="I27" s="5">
        <v>1888701781</v>
      </c>
      <c r="K27" s="10">
        <v>1.6558844413510033E-3</v>
      </c>
      <c r="M27" s="5">
        <v>0</v>
      </c>
      <c r="O27" s="5">
        <v>0</v>
      </c>
      <c r="Q27" s="5">
        <v>3649868751</v>
      </c>
      <c r="S27" s="5">
        <v>3649868751</v>
      </c>
      <c r="U27" s="10">
        <v>7.1569980576588314E-4</v>
      </c>
    </row>
    <row r="28" spans="1:21" ht="24">
      <c r="A28" s="4" t="s">
        <v>44</v>
      </c>
      <c r="C28" s="5">
        <v>0</v>
      </c>
      <c r="E28" s="5">
        <v>-5703322390</v>
      </c>
      <c r="G28" s="5">
        <v>3161506309</v>
      </c>
      <c r="I28" s="5">
        <v>-2541816081</v>
      </c>
      <c r="K28" s="10">
        <v>-2.228490354403749E-3</v>
      </c>
      <c r="M28" s="5">
        <v>10644461100</v>
      </c>
      <c r="O28" s="5">
        <v>56320147718</v>
      </c>
      <c r="Q28" s="5">
        <v>54811129804</v>
      </c>
      <c r="S28" s="5">
        <v>121775738622</v>
      </c>
      <c r="U28" s="10">
        <v>2.3878905907201035E-2</v>
      </c>
    </row>
    <row r="29" spans="1:21" ht="24">
      <c r="A29" s="4" t="s">
        <v>19</v>
      </c>
      <c r="C29" s="5">
        <v>0</v>
      </c>
      <c r="E29" s="5">
        <v>21379566866</v>
      </c>
      <c r="G29" s="5">
        <v>2807292554</v>
      </c>
      <c r="I29" s="5">
        <v>24186859420</v>
      </c>
      <c r="K29" s="10">
        <v>2.1205382766948295E-2</v>
      </c>
      <c r="M29" s="5">
        <v>5368337383</v>
      </c>
      <c r="O29" s="5">
        <v>88191557655</v>
      </c>
      <c r="Q29" s="5">
        <v>20991326369</v>
      </c>
      <c r="S29" s="5">
        <v>114551221407</v>
      </c>
      <c r="U29" s="10">
        <v>2.2462256180793439E-2</v>
      </c>
    </row>
    <row r="30" spans="1:21" ht="24">
      <c r="A30" s="4" t="s">
        <v>68</v>
      </c>
      <c r="C30" s="5">
        <v>0</v>
      </c>
      <c r="E30" s="5">
        <v>25711879168</v>
      </c>
      <c r="G30" s="5">
        <v>5189599988</v>
      </c>
      <c r="I30" s="5">
        <v>30901479156</v>
      </c>
      <c r="K30" s="10">
        <v>2.7092301740754665E-2</v>
      </c>
      <c r="M30" s="5">
        <v>0</v>
      </c>
      <c r="O30" s="5">
        <v>45117957004</v>
      </c>
      <c r="Q30" s="5">
        <v>10836188926</v>
      </c>
      <c r="S30" s="5">
        <v>55954145930</v>
      </c>
      <c r="U30" s="10">
        <v>1.0972003133790736E-2</v>
      </c>
    </row>
    <row r="31" spans="1:21" ht="24">
      <c r="A31" s="4" t="s">
        <v>55</v>
      </c>
      <c r="C31" s="5">
        <v>0</v>
      </c>
      <c r="E31" s="5">
        <v>-22917856631</v>
      </c>
      <c r="G31" s="5">
        <v>10863693363</v>
      </c>
      <c r="I31" s="5">
        <v>-12054163268</v>
      </c>
      <c r="K31" s="10">
        <v>-1.0568265254887249E-2</v>
      </c>
      <c r="M31" s="5">
        <v>0</v>
      </c>
      <c r="O31" s="5">
        <v>25873695537</v>
      </c>
      <c r="Q31" s="5">
        <v>10936899993</v>
      </c>
      <c r="S31" s="5">
        <v>36810595530</v>
      </c>
      <c r="U31" s="10">
        <v>7.2181598485505346E-3</v>
      </c>
    </row>
    <row r="32" spans="1:21" ht="24">
      <c r="A32" s="4" t="s">
        <v>24</v>
      </c>
      <c r="C32" s="5">
        <v>0</v>
      </c>
      <c r="E32" s="5">
        <v>0</v>
      </c>
      <c r="G32" s="5">
        <v>24186442090</v>
      </c>
      <c r="I32" s="5">
        <v>24186442090</v>
      </c>
      <c r="K32" s="10">
        <v>2.1205016880570221E-2</v>
      </c>
      <c r="M32" s="5">
        <v>0</v>
      </c>
      <c r="O32" s="5">
        <v>0</v>
      </c>
      <c r="Q32" s="5">
        <v>24186442090</v>
      </c>
      <c r="S32" s="5">
        <v>24186442090</v>
      </c>
      <c r="U32" s="10">
        <v>4.7426998302988518E-3</v>
      </c>
    </row>
    <row r="33" spans="1:21" ht="24">
      <c r="A33" s="4" t="s">
        <v>39</v>
      </c>
      <c r="C33" s="5">
        <v>0</v>
      </c>
      <c r="E33" s="5">
        <v>-75658489018</v>
      </c>
      <c r="G33" s="5">
        <v>19536369262</v>
      </c>
      <c r="I33" s="5">
        <v>-56122119756</v>
      </c>
      <c r="K33" s="10">
        <v>-4.9204033084775368E-2</v>
      </c>
      <c r="M33" s="5">
        <v>28850835150</v>
      </c>
      <c r="O33" s="5">
        <v>235330407595</v>
      </c>
      <c r="Q33" s="5">
        <v>39120922991</v>
      </c>
      <c r="S33" s="5">
        <v>303302165736</v>
      </c>
      <c r="U33" s="10">
        <v>5.9474275902702704E-2</v>
      </c>
    </row>
    <row r="34" spans="1:21" ht="24">
      <c r="A34" s="4" t="s">
        <v>28</v>
      </c>
      <c r="C34" s="5">
        <v>0</v>
      </c>
      <c r="E34" s="5">
        <v>-171532596</v>
      </c>
      <c r="G34" s="5">
        <v>2138830166</v>
      </c>
      <c r="I34" s="5">
        <v>1967297570</v>
      </c>
      <c r="K34" s="10">
        <v>1.7247918493230013E-3</v>
      </c>
      <c r="M34" s="5">
        <v>2393063200</v>
      </c>
      <c r="O34" s="5">
        <v>3065825046</v>
      </c>
      <c r="Q34" s="5">
        <v>6719810649</v>
      </c>
      <c r="S34" s="5">
        <v>12178698895</v>
      </c>
      <c r="U34" s="10">
        <v>2.3881111974902013E-3</v>
      </c>
    </row>
    <row r="35" spans="1:21" ht="24">
      <c r="A35" s="4" t="s">
        <v>64</v>
      </c>
      <c r="C35" s="5">
        <v>0</v>
      </c>
      <c r="E35" s="5">
        <v>1321261155</v>
      </c>
      <c r="G35" s="5">
        <v>462817725</v>
      </c>
      <c r="I35" s="5">
        <v>1784078880</v>
      </c>
      <c r="K35" s="10">
        <v>1.5641582431138311E-3</v>
      </c>
      <c r="M35" s="5">
        <v>0</v>
      </c>
      <c r="O35" s="5">
        <v>2700941946</v>
      </c>
      <c r="Q35" s="5">
        <v>1350450568</v>
      </c>
      <c r="S35" s="5">
        <v>4051392514</v>
      </c>
      <c r="U35" s="10">
        <v>7.9443427508365031E-4</v>
      </c>
    </row>
    <row r="36" spans="1:21" ht="24">
      <c r="A36" s="4" t="s">
        <v>63</v>
      </c>
      <c r="C36" s="5">
        <v>0</v>
      </c>
      <c r="E36" s="5">
        <v>27606078787</v>
      </c>
      <c r="G36" s="5">
        <v>3824547092</v>
      </c>
      <c r="I36" s="5">
        <v>31430625879</v>
      </c>
      <c r="K36" s="10">
        <v>2.7556221367782099E-2</v>
      </c>
      <c r="M36" s="5">
        <v>0</v>
      </c>
      <c r="O36" s="5">
        <v>-9116940414</v>
      </c>
      <c r="Q36" s="5">
        <v>3824547092</v>
      </c>
      <c r="S36" s="5">
        <v>-5292393322</v>
      </c>
      <c r="U36" s="10">
        <v>-1.0377811178975344E-3</v>
      </c>
    </row>
    <row r="37" spans="1:21" ht="24">
      <c r="A37" s="4" t="s">
        <v>67</v>
      </c>
      <c r="C37" s="5">
        <v>0</v>
      </c>
      <c r="E37" s="5">
        <v>0</v>
      </c>
      <c r="G37" s="5">
        <v>12697507398</v>
      </c>
      <c r="I37" s="5">
        <v>12697507398</v>
      </c>
      <c r="K37" s="10">
        <v>1.1132305351644851E-2</v>
      </c>
      <c r="M37" s="5">
        <v>171395506</v>
      </c>
      <c r="O37" s="5">
        <v>0</v>
      </c>
      <c r="Q37" s="5">
        <v>16462393229</v>
      </c>
      <c r="S37" s="5">
        <v>16633788735</v>
      </c>
      <c r="U37" s="10">
        <v>3.2617061540989741E-3</v>
      </c>
    </row>
    <row r="38" spans="1:21" ht="24">
      <c r="A38" s="4" t="s">
        <v>61</v>
      </c>
      <c r="C38" s="5">
        <v>0</v>
      </c>
      <c r="E38" s="5">
        <v>82038105726</v>
      </c>
      <c r="G38" s="5">
        <v>-2792767784</v>
      </c>
      <c r="I38" s="5">
        <v>79245337942</v>
      </c>
      <c r="K38" s="10">
        <v>6.947688802320251E-2</v>
      </c>
      <c r="M38" s="5">
        <v>0</v>
      </c>
      <c r="O38" s="5">
        <v>20969275879</v>
      </c>
      <c r="Q38" s="5">
        <v>-2792767784</v>
      </c>
      <c r="S38" s="5">
        <v>18176508095</v>
      </c>
      <c r="U38" s="10">
        <v>3.5642167432813265E-3</v>
      </c>
    </row>
    <row r="39" spans="1:21" ht="24">
      <c r="A39" s="4" t="s">
        <v>59</v>
      </c>
      <c r="C39" s="5">
        <v>0</v>
      </c>
      <c r="E39" s="5">
        <v>34801897804</v>
      </c>
      <c r="G39" s="5">
        <v>-1386301421</v>
      </c>
      <c r="I39" s="5">
        <v>33415596383</v>
      </c>
      <c r="K39" s="10">
        <v>2.9296507635937132E-2</v>
      </c>
      <c r="M39" s="5">
        <v>370639854</v>
      </c>
      <c r="O39" s="5">
        <v>-10386505310</v>
      </c>
      <c r="Q39" s="5">
        <v>23024904671</v>
      </c>
      <c r="S39" s="5">
        <v>13009039215</v>
      </c>
      <c r="U39" s="10">
        <v>2.5509319579848796E-3</v>
      </c>
    </row>
    <row r="40" spans="1:21" ht="24">
      <c r="A40" s="4" t="s">
        <v>48</v>
      </c>
      <c r="C40" s="5">
        <v>0</v>
      </c>
      <c r="E40" s="5">
        <v>0</v>
      </c>
      <c r="G40" s="5">
        <v>422811356</v>
      </c>
      <c r="I40" s="5">
        <v>422811356</v>
      </c>
      <c r="K40" s="10">
        <v>3.7069205581848297E-4</v>
      </c>
      <c r="M40" s="5">
        <v>0</v>
      </c>
      <c r="O40" s="5">
        <v>0</v>
      </c>
      <c r="Q40" s="5">
        <v>860530008</v>
      </c>
      <c r="S40" s="5">
        <v>860530008</v>
      </c>
      <c r="U40" s="10">
        <v>1.6874063195082653E-4</v>
      </c>
    </row>
    <row r="41" spans="1:21" ht="24">
      <c r="A41" s="4" t="s">
        <v>50</v>
      </c>
      <c r="C41" s="5">
        <v>0</v>
      </c>
      <c r="E41" s="5">
        <v>-9401690224</v>
      </c>
      <c r="G41" s="5">
        <v>15812375929</v>
      </c>
      <c r="I41" s="5">
        <v>6410685705</v>
      </c>
      <c r="K41" s="10">
        <v>5.6204504194835555E-3</v>
      </c>
      <c r="M41" s="5">
        <v>24663858000</v>
      </c>
      <c r="O41" s="5">
        <v>57736515975</v>
      </c>
      <c r="Q41" s="5">
        <v>36410393125</v>
      </c>
      <c r="S41" s="5">
        <v>118810767100</v>
      </c>
      <c r="U41" s="10">
        <v>2.329750704407332E-2</v>
      </c>
    </row>
    <row r="42" spans="1:21" ht="24">
      <c r="A42" s="4" t="s">
        <v>18</v>
      </c>
      <c r="C42" s="5">
        <v>0</v>
      </c>
      <c r="E42" s="5">
        <v>102282788207</v>
      </c>
      <c r="G42" s="5">
        <v>56339780899</v>
      </c>
      <c r="I42" s="5">
        <v>158622569106</v>
      </c>
      <c r="K42" s="10">
        <v>0.13906941099546183</v>
      </c>
      <c r="M42" s="5">
        <v>27193594500</v>
      </c>
      <c r="O42" s="5">
        <v>410725293869</v>
      </c>
      <c r="Q42" s="5">
        <v>56339778612</v>
      </c>
      <c r="S42" s="5">
        <v>494258666981</v>
      </c>
      <c r="U42" s="10">
        <v>9.6918781493029654E-2</v>
      </c>
    </row>
    <row r="43" spans="1:21" ht="24">
      <c r="A43" s="4" t="s">
        <v>70</v>
      </c>
      <c r="C43" s="5">
        <v>0</v>
      </c>
      <c r="E43" s="5">
        <v>5086143046</v>
      </c>
      <c r="G43" s="5">
        <v>22311607402</v>
      </c>
      <c r="I43" s="5">
        <v>27397750448</v>
      </c>
      <c r="K43" s="10">
        <v>2.4020472237199993E-2</v>
      </c>
      <c r="M43" s="5">
        <v>0</v>
      </c>
      <c r="O43" s="5">
        <v>22500013557</v>
      </c>
      <c r="Q43" s="5">
        <v>22311607402</v>
      </c>
      <c r="S43" s="5">
        <v>44811620959</v>
      </c>
      <c r="U43" s="10">
        <v>8.7870744414093264E-3</v>
      </c>
    </row>
    <row r="44" spans="1:21" ht="24">
      <c r="A44" s="4" t="s">
        <v>138</v>
      </c>
      <c r="C44" s="5">
        <v>0</v>
      </c>
      <c r="E44" s="5">
        <v>0</v>
      </c>
      <c r="G44" s="5">
        <v>0</v>
      </c>
      <c r="I44" s="5">
        <v>0</v>
      </c>
      <c r="K44" s="10">
        <v>0</v>
      </c>
      <c r="M44" s="5">
        <v>0</v>
      </c>
      <c r="O44" s="5">
        <v>0</v>
      </c>
      <c r="Q44" s="5">
        <v>19015236557</v>
      </c>
      <c r="S44" s="5">
        <v>19015236557</v>
      </c>
      <c r="U44" s="10">
        <v>3.7286823277435767E-3</v>
      </c>
    </row>
    <row r="45" spans="1:21" ht="24">
      <c r="A45" s="4" t="s">
        <v>62</v>
      </c>
      <c r="C45" s="5">
        <v>0</v>
      </c>
      <c r="E45" s="5">
        <v>3689585438</v>
      </c>
      <c r="G45" s="5">
        <v>0</v>
      </c>
      <c r="I45" s="5">
        <v>3689585438</v>
      </c>
      <c r="K45" s="10">
        <v>3.2347759626639686E-3</v>
      </c>
      <c r="M45" s="5">
        <v>0</v>
      </c>
      <c r="O45" s="5">
        <v>4511613218</v>
      </c>
      <c r="Q45" s="5">
        <v>1196039345</v>
      </c>
      <c r="S45" s="5">
        <v>5707652563</v>
      </c>
      <c r="U45" s="10">
        <v>1.119208965965978E-3</v>
      </c>
    </row>
    <row r="46" spans="1:21" ht="24">
      <c r="A46" s="4" t="s">
        <v>52</v>
      </c>
      <c r="C46" s="5">
        <v>0</v>
      </c>
      <c r="E46" s="5">
        <v>13704770647</v>
      </c>
      <c r="G46" s="5">
        <v>0</v>
      </c>
      <c r="I46" s="5">
        <v>13704770647</v>
      </c>
      <c r="K46" s="10">
        <v>1.2015404821949084E-2</v>
      </c>
      <c r="M46" s="5">
        <v>43555500000</v>
      </c>
      <c r="O46" s="5">
        <v>39898516812</v>
      </c>
      <c r="Q46" s="5">
        <v>-118344501</v>
      </c>
      <c r="S46" s="5">
        <v>83335672311</v>
      </c>
      <c r="U46" s="10">
        <v>1.6341224453622002E-2</v>
      </c>
    </row>
    <row r="47" spans="1:21" ht="24">
      <c r="A47" s="4" t="s">
        <v>139</v>
      </c>
      <c r="C47" s="5">
        <v>0</v>
      </c>
      <c r="E47" s="5">
        <v>0</v>
      </c>
      <c r="G47" s="5">
        <v>0</v>
      </c>
      <c r="I47" s="5">
        <v>0</v>
      </c>
      <c r="K47" s="10">
        <v>0</v>
      </c>
      <c r="M47" s="5">
        <v>0</v>
      </c>
      <c r="O47" s="5">
        <v>0</v>
      </c>
      <c r="Q47" s="5">
        <v>1523405710</v>
      </c>
      <c r="S47" s="5">
        <v>1523405710</v>
      </c>
      <c r="U47" s="10">
        <v>2.9872339120438619E-4</v>
      </c>
    </row>
    <row r="48" spans="1:21" ht="24">
      <c r="A48" s="4" t="s">
        <v>58</v>
      </c>
      <c r="C48" s="5">
        <v>0</v>
      </c>
      <c r="E48" s="5">
        <v>-17663240476</v>
      </c>
      <c r="G48" s="5">
        <v>0</v>
      </c>
      <c r="I48" s="5">
        <v>-17663240476</v>
      </c>
      <c r="K48" s="10">
        <v>-1.5485920213705612E-2</v>
      </c>
      <c r="M48" s="5">
        <v>0</v>
      </c>
      <c r="O48" s="5">
        <v>-20133414359</v>
      </c>
      <c r="Q48" s="5">
        <v>8275566389</v>
      </c>
      <c r="S48" s="5">
        <v>-11857847970</v>
      </c>
      <c r="U48" s="10">
        <v>-2.3251957996038011E-3</v>
      </c>
    </row>
    <row r="49" spans="1:21" ht="24">
      <c r="A49" s="4" t="s">
        <v>140</v>
      </c>
      <c r="C49" s="5">
        <v>0</v>
      </c>
      <c r="E49" s="5">
        <v>0</v>
      </c>
      <c r="G49" s="5">
        <v>0</v>
      </c>
      <c r="I49" s="5">
        <v>0</v>
      </c>
      <c r="K49" s="10">
        <v>0</v>
      </c>
      <c r="M49" s="5">
        <v>0</v>
      </c>
      <c r="O49" s="5">
        <v>0</v>
      </c>
      <c r="Q49" s="5">
        <v>-8834970793</v>
      </c>
      <c r="S49" s="5">
        <v>-8834970793</v>
      </c>
      <c r="U49" s="10">
        <v>-1.7324422635101354E-3</v>
      </c>
    </row>
    <row r="50" spans="1:21" ht="24">
      <c r="A50" s="4" t="s">
        <v>141</v>
      </c>
      <c r="C50" s="5">
        <v>0</v>
      </c>
      <c r="E50" s="5">
        <v>0</v>
      </c>
      <c r="G50" s="5">
        <v>0</v>
      </c>
      <c r="I50" s="5">
        <v>0</v>
      </c>
      <c r="K50" s="10">
        <v>0</v>
      </c>
      <c r="M50" s="5">
        <v>0</v>
      </c>
      <c r="O50" s="5">
        <v>0</v>
      </c>
      <c r="Q50" s="5">
        <v>45396222133</v>
      </c>
      <c r="S50" s="5">
        <v>45396222133</v>
      </c>
      <c r="U50" s="10">
        <v>8.9017084118959838E-3</v>
      </c>
    </row>
    <row r="51" spans="1:21" ht="24">
      <c r="A51" s="4" t="s">
        <v>142</v>
      </c>
      <c r="C51" s="5">
        <v>0</v>
      </c>
      <c r="E51" s="5">
        <v>0</v>
      </c>
      <c r="G51" s="5">
        <v>0</v>
      </c>
      <c r="I51" s="5">
        <v>0</v>
      </c>
      <c r="K51" s="10">
        <v>0</v>
      </c>
      <c r="M51" s="5">
        <v>0</v>
      </c>
      <c r="O51" s="5">
        <v>0</v>
      </c>
      <c r="Q51" s="5">
        <v>4988516550</v>
      </c>
      <c r="S51" s="5">
        <v>4988516550</v>
      </c>
      <c r="U51" s="10">
        <v>9.7819416791814764E-4</v>
      </c>
    </row>
    <row r="52" spans="1:21" ht="24">
      <c r="A52" s="4" t="s">
        <v>143</v>
      </c>
      <c r="C52" s="5">
        <v>0</v>
      </c>
      <c r="E52" s="5">
        <v>0</v>
      </c>
      <c r="G52" s="5">
        <v>0</v>
      </c>
      <c r="I52" s="5">
        <v>0</v>
      </c>
      <c r="K52" s="10">
        <v>0</v>
      </c>
      <c r="M52" s="5">
        <v>0</v>
      </c>
      <c r="O52" s="5">
        <v>0</v>
      </c>
      <c r="Q52" s="5">
        <v>-119886692</v>
      </c>
      <c r="S52" s="5">
        <v>-119886692</v>
      </c>
      <c r="U52" s="10">
        <v>-2.3508484285854328E-5</v>
      </c>
    </row>
    <row r="53" spans="1:21" ht="24">
      <c r="A53" s="4" t="s">
        <v>144</v>
      </c>
      <c r="C53" s="5">
        <v>0</v>
      </c>
      <c r="E53" s="5">
        <v>0</v>
      </c>
      <c r="G53" s="5">
        <v>0</v>
      </c>
      <c r="I53" s="5">
        <v>0</v>
      </c>
      <c r="K53" s="10">
        <v>0</v>
      </c>
      <c r="M53" s="5">
        <v>0</v>
      </c>
      <c r="O53" s="5">
        <v>0</v>
      </c>
      <c r="Q53" s="5">
        <v>196603348317</v>
      </c>
      <c r="S53" s="5">
        <v>196603348317</v>
      </c>
      <c r="U53" s="10">
        <v>3.8551791256835576E-2</v>
      </c>
    </row>
    <row r="54" spans="1:21" ht="24">
      <c r="A54" s="4" t="s">
        <v>145</v>
      </c>
      <c r="C54" s="5">
        <v>0</v>
      </c>
      <c r="E54" s="5">
        <v>0</v>
      </c>
      <c r="G54" s="5">
        <v>0</v>
      </c>
      <c r="I54" s="5">
        <v>0</v>
      </c>
      <c r="K54" s="10">
        <v>0</v>
      </c>
      <c r="M54" s="5">
        <v>0</v>
      </c>
      <c r="O54" s="5">
        <v>0</v>
      </c>
      <c r="Q54" s="5">
        <v>52487019</v>
      </c>
      <c r="S54" s="5">
        <v>52487019</v>
      </c>
      <c r="U54" s="10">
        <v>1.0292137023622584E-5</v>
      </c>
    </row>
    <row r="55" spans="1:21" ht="24">
      <c r="A55" s="4" t="s">
        <v>49</v>
      </c>
      <c r="C55" s="5">
        <v>0</v>
      </c>
      <c r="E55" s="5">
        <v>192348803</v>
      </c>
      <c r="G55" s="5">
        <v>0</v>
      </c>
      <c r="I55" s="5">
        <v>192348803</v>
      </c>
      <c r="K55" s="10">
        <v>1.6863826433813757E-4</v>
      </c>
      <c r="M55" s="5">
        <v>0</v>
      </c>
      <c r="O55" s="5">
        <v>3162552176</v>
      </c>
      <c r="Q55" s="5">
        <v>1435884316</v>
      </c>
      <c r="S55" s="5">
        <v>4598436492</v>
      </c>
      <c r="U55" s="10">
        <v>9.0170368544059167E-4</v>
      </c>
    </row>
    <row r="56" spans="1:21" ht="24">
      <c r="A56" s="4" t="s">
        <v>33</v>
      </c>
      <c r="C56" s="5">
        <v>8601619614</v>
      </c>
      <c r="E56" s="5">
        <v>13369432811</v>
      </c>
      <c r="G56" s="5">
        <v>0</v>
      </c>
      <c r="I56" s="5">
        <v>21971052425</v>
      </c>
      <c r="K56" s="10">
        <v>1.9262714864070291E-2</v>
      </c>
      <c r="M56" s="5">
        <v>8601619614</v>
      </c>
      <c r="O56" s="5">
        <v>45249908435</v>
      </c>
      <c r="Q56" s="5">
        <v>-3596</v>
      </c>
      <c r="S56" s="5">
        <v>53851524453</v>
      </c>
      <c r="U56" s="10">
        <v>1.0559701792194337E-2</v>
      </c>
    </row>
    <row r="57" spans="1:21" ht="24">
      <c r="A57" s="4" t="s">
        <v>27</v>
      </c>
      <c r="C57" s="5">
        <v>0</v>
      </c>
      <c r="E57" s="5">
        <v>4594247591</v>
      </c>
      <c r="G57" s="5">
        <v>0</v>
      </c>
      <c r="I57" s="5">
        <v>4594247591</v>
      </c>
      <c r="K57" s="10">
        <v>4.0279218149639837E-3</v>
      </c>
      <c r="M57" s="5">
        <v>1675312160</v>
      </c>
      <c r="O57" s="5">
        <v>4161909364</v>
      </c>
      <c r="Q57" s="5">
        <v>-1893</v>
      </c>
      <c r="S57" s="5">
        <v>5837219631</v>
      </c>
      <c r="U57" s="10">
        <v>1.1446156673373213E-3</v>
      </c>
    </row>
    <row r="58" spans="1:21" ht="24">
      <c r="A58" s="4" t="s">
        <v>146</v>
      </c>
      <c r="C58" s="5">
        <v>0</v>
      </c>
      <c r="E58" s="5">
        <v>0</v>
      </c>
      <c r="G58" s="5">
        <v>0</v>
      </c>
      <c r="I58" s="5">
        <v>0</v>
      </c>
      <c r="K58" s="10">
        <v>0</v>
      </c>
      <c r="M58" s="5">
        <v>0</v>
      </c>
      <c r="O58" s="5">
        <v>0</v>
      </c>
      <c r="Q58" s="5">
        <v>59759177353</v>
      </c>
      <c r="S58" s="5">
        <v>59759177353</v>
      </c>
      <c r="U58" s="10">
        <v>1.17181286621753E-2</v>
      </c>
    </row>
    <row r="59" spans="1:21" ht="24">
      <c r="A59" s="4" t="s">
        <v>127</v>
      </c>
      <c r="C59" s="5">
        <v>0</v>
      </c>
      <c r="E59" s="5">
        <v>0</v>
      </c>
      <c r="G59" s="5">
        <v>0</v>
      </c>
      <c r="I59" s="5">
        <v>0</v>
      </c>
      <c r="K59" s="10">
        <v>0</v>
      </c>
      <c r="M59" s="5">
        <v>500000320</v>
      </c>
      <c r="O59" s="5">
        <v>0</v>
      </c>
      <c r="Q59" s="5">
        <v>2451066179</v>
      </c>
      <c r="S59" s="5">
        <v>2951066499</v>
      </c>
      <c r="U59" s="10">
        <v>5.7867223843537736E-4</v>
      </c>
    </row>
    <row r="60" spans="1:21" ht="24">
      <c r="A60" s="4" t="s">
        <v>29</v>
      </c>
      <c r="C60" s="5">
        <v>0</v>
      </c>
      <c r="E60" s="5">
        <v>346227999</v>
      </c>
      <c r="G60" s="5">
        <v>0</v>
      </c>
      <c r="I60" s="5">
        <v>346227999</v>
      </c>
      <c r="K60" s="10">
        <v>3.0354901047461382E-4</v>
      </c>
      <c r="M60" s="5">
        <v>290510527</v>
      </c>
      <c r="O60" s="5">
        <v>276999180</v>
      </c>
      <c r="Q60" s="5">
        <v>821008183</v>
      </c>
      <c r="S60" s="5">
        <v>1388517890</v>
      </c>
      <c r="U60" s="10">
        <v>2.7227334788495632E-4</v>
      </c>
    </row>
    <row r="61" spans="1:21" ht="24">
      <c r="A61" s="4" t="s">
        <v>109</v>
      </c>
      <c r="C61" s="5">
        <v>0</v>
      </c>
      <c r="E61" s="5">
        <v>0</v>
      </c>
      <c r="G61" s="5">
        <v>0</v>
      </c>
      <c r="I61" s="5">
        <v>0</v>
      </c>
      <c r="K61" s="10">
        <v>0</v>
      </c>
      <c r="M61" s="5">
        <v>15650218800</v>
      </c>
      <c r="O61" s="5">
        <v>0</v>
      </c>
      <c r="Q61" s="5">
        <v>205454343</v>
      </c>
      <c r="S61" s="5">
        <v>15855673143</v>
      </c>
      <c r="U61" s="10">
        <v>3.1091260981982722E-3</v>
      </c>
    </row>
    <row r="62" spans="1:21" ht="24">
      <c r="A62" s="4" t="s">
        <v>147</v>
      </c>
      <c r="C62" s="5">
        <v>0</v>
      </c>
      <c r="E62" s="5">
        <v>0</v>
      </c>
      <c r="G62" s="5">
        <v>0</v>
      </c>
      <c r="I62" s="5">
        <v>0</v>
      </c>
      <c r="K62" s="10">
        <v>0</v>
      </c>
      <c r="M62" s="5">
        <v>0</v>
      </c>
      <c r="O62" s="5">
        <v>0</v>
      </c>
      <c r="Q62" s="5">
        <v>315335944</v>
      </c>
      <c r="S62" s="5">
        <v>315335944</v>
      </c>
      <c r="U62" s="10">
        <v>6.1833969731094431E-5</v>
      </c>
    </row>
    <row r="63" spans="1:21" ht="24">
      <c r="A63" s="4" t="s">
        <v>20</v>
      </c>
      <c r="C63" s="5">
        <v>0</v>
      </c>
      <c r="E63" s="5">
        <v>20882095329</v>
      </c>
      <c r="G63" s="5">
        <v>0</v>
      </c>
      <c r="I63" s="5">
        <v>20882095329</v>
      </c>
      <c r="K63" s="10">
        <v>1.8307991820599421E-2</v>
      </c>
      <c r="M63" s="5">
        <v>1576272528</v>
      </c>
      <c r="O63" s="5">
        <v>109130992288</v>
      </c>
      <c r="Q63" s="5">
        <v>11682455678</v>
      </c>
      <c r="S63" s="5">
        <v>122389720494</v>
      </c>
      <c r="U63" s="10">
        <v>2.3999301114950293E-2</v>
      </c>
    </row>
    <row r="64" spans="1:21" ht="24">
      <c r="A64" s="4" t="s">
        <v>129</v>
      </c>
      <c r="C64" s="5">
        <v>0</v>
      </c>
      <c r="E64" s="5">
        <v>0</v>
      </c>
      <c r="G64" s="5">
        <v>0</v>
      </c>
      <c r="I64" s="5">
        <v>0</v>
      </c>
      <c r="K64" s="10">
        <v>0</v>
      </c>
      <c r="M64" s="5">
        <v>250000000</v>
      </c>
      <c r="O64" s="5">
        <v>0</v>
      </c>
      <c r="Q64" s="5">
        <v>1214688319</v>
      </c>
      <c r="S64" s="5">
        <v>1464688319</v>
      </c>
      <c r="U64" s="10">
        <v>2.8720954558397434E-4</v>
      </c>
    </row>
    <row r="65" spans="1:21" ht="24">
      <c r="A65" s="4" t="s">
        <v>148</v>
      </c>
      <c r="C65" s="5">
        <v>0</v>
      </c>
      <c r="E65" s="5">
        <v>0</v>
      </c>
      <c r="G65" s="5">
        <v>0</v>
      </c>
      <c r="I65" s="5">
        <v>0</v>
      </c>
      <c r="K65" s="10">
        <v>0</v>
      </c>
      <c r="M65" s="5">
        <v>0</v>
      </c>
      <c r="O65" s="5">
        <v>0</v>
      </c>
      <c r="Q65" s="5">
        <v>0</v>
      </c>
      <c r="S65" s="5">
        <v>0</v>
      </c>
      <c r="U65" s="10">
        <v>0</v>
      </c>
    </row>
    <row r="66" spans="1:21" ht="24">
      <c r="A66" s="4" t="s">
        <v>149</v>
      </c>
      <c r="C66" s="5">
        <v>0</v>
      </c>
      <c r="E66" s="5">
        <v>0</v>
      </c>
      <c r="G66" s="5">
        <v>0</v>
      </c>
      <c r="I66" s="5">
        <v>0</v>
      </c>
      <c r="K66" s="10">
        <v>0</v>
      </c>
      <c r="M66" s="5">
        <v>0</v>
      </c>
      <c r="O66" s="5">
        <v>0</v>
      </c>
      <c r="Q66" s="5">
        <v>15835282642</v>
      </c>
      <c r="S66" s="5">
        <v>15835282642</v>
      </c>
      <c r="U66" s="10">
        <v>3.1051277413803261E-3</v>
      </c>
    </row>
    <row r="67" spans="1:21" ht="24">
      <c r="A67" s="4" t="s">
        <v>47</v>
      </c>
      <c r="C67" s="5">
        <v>0</v>
      </c>
      <c r="E67" s="5">
        <v>123641605335</v>
      </c>
      <c r="G67" s="5">
        <v>0</v>
      </c>
      <c r="I67" s="5">
        <v>123641605335</v>
      </c>
      <c r="K67" s="10">
        <v>0.10840049638195777</v>
      </c>
      <c r="M67" s="5">
        <v>0</v>
      </c>
      <c r="O67" s="5">
        <v>277264685021</v>
      </c>
      <c r="Q67" s="5">
        <v>1254661773447</v>
      </c>
      <c r="S67" s="5">
        <v>1531926458468</v>
      </c>
      <c r="U67" s="10">
        <v>0.30039421786681253</v>
      </c>
    </row>
    <row r="68" spans="1:21" ht="24">
      <c r="A68" s="4" t="s">
        <v>23</v>
      </c>
      <c r="C68" s="5">
        <v>0</v>
      </c>
      <c r="E68" s="5">
        <v>-26916923434</v>
      </c>
      <c r="G68" s="5">
        <v>0</v>
      </c>
      <c r="I68" s="5">
        <v>-26916923434</v>
      </c>
      <c r="K68" s="10">
        <v>-2.3598916023575677E-2</v>
      </c>
      <c r="M68" s="5">
        <v>21290170000</v>
      </c>
      <c r="O68" s="5">
        <v>98935673178</v>
      </c>
      <c r="Q68" s="5">
        <v>6681019556</v>
      </c>
      <c r="S68" s="5">
        <v>126906862734</v>
      </c>
      <c r="U68" s="10">
        <v>2.4885063876391812E-2</v>
      </c>
    </row>
    <row r="69" spans="1:21" ht="24">
      <c r="A69" s="4" t="s">
        <v>101</v>
      </c>
      <c r="C69" s="5">
        <v>0</v>
      </c>
      <c r="E69" s="5">
        <v>0</v>
      </c>
      <c r="G69" s="5">
        <v>0</v>
      </c>
      <c r="I69" s="5">
        <v>0</v>
      </c>
      <c r="K69" s="10">
        <v>0</v>
      </c>
      <c r="M69" s="5">
        <v>10624515930</v>
      </c>
      <c r="O69" s="5">
        <v>0</v>
      </c>
      <c r="Q69" s="5">
        <v>38679648643</v>
      </c>
      <c r="S69" s="5">
        <v>49304164573</v>
      </c>
      <c r="U69" s="10">
        <v>9.668013678211641E-3</v>
      </c>
    </row>
    <row r="70" spans="1:21" ht="24">
      <c r="A70" s="4" t="s">
        <v>150</v>
      </c>
      <c r="C70" s="5">
        <v>0</v>
      </c>
      <c r="E70" s="5">
        <v>0</v>
      </c>
      <c r="G70" s="5">
        <v>0</v>
      </c>
      <c r="I70" s="5">
        <v>0</v>
      </c>
      <c r="K70" s="10">
        <v>0</v>
      </c>
      <c r="M70" s="5">
        <v>0</v>
      </c>
      <c r="O70" s="5">
        <v>0</v>
      </c>
      <c r="Q70" s="5">
        <v>3284487743</v>
      </c>
      <c r="S70" s="5">
        <v>3284487743</v>
      </c>
      <c r="U70" s="10">
        <v>6.4405253998831371E-4</v>
      </c>
    </row>
    <row r="71" spans="1:21" ht="24">
      <c r="A71" s="4" t="s">
        <v>121</v>
      </c>
      <c r="C71" s="5">
        <v>0</v>
      </c>
      <c r="E71" s="5">
        <v>0</v>
      </c>
      <c r="G71" s="5">
        <v>0</v>
      </c>
      <c r="I71" s="5">
        <v>0</v>
      </c>
      <c r="K71" s="10">
        <v>0</v>
      </c>
      <c r="M71" s="5">
        <v>6003459450</v>
      </c>
      <c r="O71" s="5">
        <v>0</v>
      </c>
      <c r="Q71" s="5">
        <v>-3760181599</v>
      </c>
      <c r="S71" s="5">
        <v>2243277851</v>
      </c>
      <c r="U71" s="10">
        <v>4.3988253599522596E-4</v>
      </c>
    </row>
    <row r="72" spans="1:21" ht="24">
      <c r="A72" s="4" t="s">
        <v>151</v>
      </c>
      <c r="C72" s="5">
        <v>0</v>
      </c>
      <c r="E72" s="5">
        <v>0</v>
      </c>
      <c r="G72" s="5">
        <v>0</v>
      </c>
      <c r="I72" s="5">
        <v>0</v>
      </c>
      <c r="K72" s="10">
        <v>0</v>
      </c>
      <c r="M72" s="5">
        <v>0</v>
      </c>
      <c r="O72" s="5">
        <v>0</v>
      </c>
      <c r="Q72" s="5">
        <v>0</v>
      </c>
      <c r="S72" s="5">
        <v>0</v>
      </c>
      <c r="U72" s="10">
        <v>0</v>
      </c>
    </row>
    <row r="73" spans="1:21" ht="24">
      <c r="A73" s="4" t="s">
        <v>54</v>
      </c>
      <c r="C73" s="5">
        <v>0</v>
      </c>
      <c r="E73" s="5">
        <v>-21316363700</v>
      </c>
      <c r="G73" s="5">
        <v>0</v>
      </c>
      <c r="I73" s="5">
        <v>-21316363700</v>
      </c>
      <c r="K73" s="10">
        <v>-1.8688728602945764E-2</v>
      </c>
      <c r="M73" s="5">
        <v>0</v>
      </c>
      <c r="O73" s="5">
        <v>-37192475561</v>
      </c>
      <c r="Q73" s="5">
        <v>-4189</v>
      </c>
      <c r="S73" s="5">
        <v>-37192479750</v>
      </c>
      <c r="U73" s="10">
        <v>-7.2930432157960476E-3</v>
      </c>
    </row>
    <row r="74" spans="1:21" ht="24">
      <c r="A74" s="4" t="s">
        <v>118</v>
      </c>
      <c r="C74" s="5">
        <v>0</v>
      </c>
      <c r="E74" s="5">
        <v>0</v>
      </c>
      <c r="G74" s="5">
        <v>0</v>
      </c>
      <c r="I74" s="5">
        <v>0</v>
      </c>
      <c r="K74" s="10">
        <v>0</v>
      </c>
      <c r="M74" s="5">
        <v>10450000000</v>
      </c>
      <c r="O74" s="5">
        <v>0</v>
      </c>
      <c r="Q74" s="5">
        <v>43658677114</v>
      </c>
      <c r="S74" s="5">
        <v>54108677114</v>
      </c>
      <c r="U74" s="10">
        <v>1.0610126649109933E-2</v>
      </c>
    </row>
    <row r="75" spans="1:21" ht="24">
      <c r="A75" s="4" t="s">
        <v>152</v>
      </c>
      <c r="C75" s="5">
        <v>0</v>
      </c>
      <c r="E75" s="5">
        <v>0</v>
      </c>
      <c r="G75" s="5">
        <v>0</v>
      </c>
      <c r="I75" s="5">
        <v>0</v>
      </c>
      <c r="K75" s="10">
        <v>0</v>
      </c>
      <c r="M75" s="5">
        <v>0</v>
      </c>
      <c r="O75" s="5">
        <v>0</v>
      </c>
      <c r="Q75" s="5">
        <v>147231766918</v>
      </c>
      <c r="S75" s="5">
        <v>147231766918</v>
      </c>
      <c r="U75" s="10">
        <v>2.887055786784383E-2</v>
      </c>
    </row>
    <row r="76" spans="1:21" ht="24">
      <c r="A76" s="4" t="s">
        <v>32</v>
      </c>
      <c r="C76" s="5">
        <v>0</v>
      </c>
      <c r="E76" s="5">
        <v>60131248692</v>
      </c>
      <c r="G76" s="5">
        <v>0</v>
      </c>
      <c r="I76" s="5">
        <v>60131248692</v>
      </c>
      <c r="K76" s="10">
        <v>5.2718962913971365E-2</v>
      </c>
      <c r="M76" s="5">
        <v>12178816800</v>
      </c>
      <c r="O76" s="5">
        <v>-2987218892</v>
      </c>
      <c r="Q76" s="5">
        <v>0</v>
      </c>
      <c r="S76" s="5">
        <v>9191597908</v>
      </c>
      <c r="U76" s="10">
        <v>1.8023729855029241E-3</v>
      </c>
    </row>
    <row r="77" spans="1:21" ht="24">
      <c r="A77" s="4" t="s">
        <v>35</v>
      </c>
      <c r="C77" s="5">
        <v>0</v>
      </c>
      <c r="E77" s="5">
        <v>25847037400</v>
      </c>
      <c r="G77" s="5">
        <v>0</v>
      </c>
      <c r="I77" s="5">
        <v>25847037400</v>
      </c>
      <c r="K77" s="10">
        <v>2.2660913181866423E-2</v>
      </c>
      <c r="M77" s="5">
        <v>40296558300</v>
      </c>
      <c r="O77" s="5">
        <v>84750100655</v>
      </c>
      <c r="Q77" s="5">
        <v>0</v>
      </c>
      <c r="S77" s="5">
        <v>125046658955</v>
      </c>
      <c r="U77" s="10">
        <v>2.4520298024756599E-2</v>
      </c>
    </row>
    <row r="78" spans="1:21" ht="24">
      <c r="A78" s="4" t="s">
        <v>41</v>
      </c>
      <c r="C78" s="5">
        <v>0</v>
      </c>
      <c r="E78" s="5">
        <v>32574082940</v>
      </c>
      <c r="G78" s="5">
        <v>0</v>
      </c>
      <c r="I78" s="5">
        <v>32574082940</v>
      </c>
      <c r="K78" s="10">
        <v>2.8558726250082964E-2</v>
      </c>
      <c r="M78" s="5">
        <v>13950000000</v>
      </c>
      <c r="O78" s="5">
        <v>24619139407</v>
      </c>
      <c r="Q78" s="5">
        <v>0</v>
      </c>
      <c r="S78" s="5">
        <v>38569139407</v>
      </c>
      <c r="U78" s="10">
        <v>7.5629912923811798E-3</v>
      </c>
    </row>
    <row r="79" spans="1:21" ht="24">
      <c r="A79" s="4" t="s">
        <v>60</v>
      </c>
      <c r="C79" s="5">
        <v>0</v>
      </c>
      <c r="E79" s="5">
        <v>39026707368</v>
      </c>
      <c r="G79" s="5">
        <v>0</v>
      </c>
      <c r="I79" s="5">
        <v>39026707368</v>
      </c>
      <c r="K79" s="10">
        <v>3.4215945671218578E-2</v>
      </c>
      <c r="M79" s="5">
        <v>32566152600</v>
      </c>
      <c r="O79" s="5">
        <v>63408704684</v>
      </c>
      <c r="Q79" s="5">
        <v>0</v>
      </c>
      <c r="S79" s="5">
        <v>95974857284</v>
      </c>
      <c r="U79" s="10">
        <v>1.8819631992999072E-2</v>
      </c>
    </row>
    <row r="80" spans="1:21" ht="24">
      <c r="A80" s="4" t="s">
        <v>51</v>
      </c>
      <c r="C80" s="5">
        <v>0</v>
      </c>
      <c r="E80" s="5">
        <v>-682511095</v>
      </c>
      <c r="G80" s="5">
        <v>0</v>
      </c>
      <c r="I80" s="5">
        <v>-682511095</v>
      </c>
      <c r="K80" s="10">
        <v>-5.9837901072002883E-4</v>
      </c>
      <c r="M80" s="5">
        <v>108000000</v>
      </c>
      <c r="O80" s="5">
        <v>-8912734205</v>
      </c>
      <c r="Q80" s="5">
        <v>0</v>
      </c>
      <c r="S80" s="5">
        <v>-8804734205</v>
      </c>
      <c r="U80" s="10">
        <v>-1.7265131954709919E-3</v>
      </c>
    </row>
    <row r="81" spans="1:21" ht="24">
      <c r="A81" s="4" t="s">
        <v>71</v>
      </c>
      <c r="C81" s="5">
        <v>0</v>
      </c>
      <c r="E81" s="5">
        <v>-551148737</v>
      </c>
      <c r="G81" s="5">
        <v>0</v>
      </c>
      <c r="I81" s="5">
        <v>-551148737</v>
      </c>
      <c r="K81" s="10">
        <v>-4.8320948688116691E-4</v>
      </c>
      <c r="M81" s="5">
        <v>0</v>
      </c>
      <c r="O81" s="5">
        <v>-551148737</v>
      </c>
      <c r="Q81" s="5">
        <v>0</v>
      </c>
      <c r="S81" s="5">
        <v>-551148737</v>
      </c>
      <c r="U81" s="10">
        <v>-1.0807430922302002E-4</v>
      </c>
    </row>
    <row r="82" spans="1:21" ht="24">
      <c r="A82" s="4" t="s">
        <v>21</v>
      </c>
      <c r="C82" s="5">
        <v>0</v>
      </c>
      <c r="E82" s="5">
        <v>27944557954</v>
      </c>
      <c r="G82" s="5">
        <v>0</v>
      </c>
      <c r="I82" s="5">
        <v>27944557954</v>
      </c>
      <c r="K82" s="10">
        <v>2.4499875629894387E-2</v>
      </c>
      <c r="M82" s="5">
        <v>0</v>
      </c>
      <c r="O82" s="5">
        <v>11567670632</v>
      </c>
      <c r="Q82" s="5">
        <v>0</v>
      </c>
      <c r="S82" s="5">
        <v>11567670632</v>
      </c>
      <c r="U82" s="10">
        <v>2.2682951605363386E-3</v>
      </c>
    </row>
    <row r="83" spans="1:21" ht="24">
      <c r="A83" s="4" t="s">
        <v>34</v>
      </c>
      <c r="C83" s="5">
        <v>0</v>
      </c>
      <c r="E83" s="5">
        <v>461264717</v>
      </c>
      <c r="G83" s="5">
        <v>0</v>
      </c>
      <c r="I83" s="5">
        <v>461264717</v>
      </c>
      <c r="K83" s="10">
        <v>4.0440533063937085E-4</v>
      </c>
      <c r="M83" s="5">
        <v>0</v>
      </c>
      <c r="O83" s="5">
        <v>14879507000</v>
      </c>
      <c r="Q83" s="5">
        <v>0</v>
      </c>
      <c r="S83" s="5">
        <v>14879507000</v>
      </c>
      <c r="U83" s="10">
        <v>2.9177104702393444E-3</v>
      </c>
    </row>
    <row r="84" spans="1:21" ht="24">
      <c r="A84" s="4" t="s">
        <v>37</v>
      </c>
      <c r="C84" s="5">
        <v>0</v>
      </c>
      <c r="E84" s="5">
        <v>4661100450</v>
      </c>
      <c r="G84" s="5">
        <v>0</v>
      </c>
      <c r="I84" s="5">
        <v>4661100450</v>
      </c>
      <c r="K84" s="10">
        <v>4.086533825706791E-3</v>
      </c>
      <c r="M84" s="5">
        <v>0</v>
      </c>
      <c r="O84" s="5">
        <v>10503013014</v>
      </c>
      <c r="Q84" s="5">
        <v>0</v>
      </c>
      <c r="S84" s="5">
        <v>10503013014</v>
      </c>
      <c r="U84" s="10">
        <v>2.0595273109524324E-3</v>
      </c>
    </row>
    <row r="85" spans="1:21" ht="24">
      <c r="A85" s="4" t="s">
        <v>25</v>
      </c>
      <c r="C85" s="5">
        <v>0</v>
      </c>
      <c r="E85" s="5">
        <v>-4139774028</v>
      </c>
      <c r="G85" s="5">
        <v>0</v>
      </c>
      <c r="I85" s="5">
        <v>-4139774028</v>
      </c>
      <c r="K85" s="10">
        <v>-3.6294705033023808E-3</v>
      </c>
      <c r="M85" s="5">
        <v>0</v>
      </c>
      <c r="O85" s="5">
        <v>-8764285656</v>
      </c>
      <c r="Q85" s="5">
        <v>0</v>
      </c>
      <c r="S85" s="5">
        <v>-8764285656</v>
      </c>
      <c r="U85" s="10">
        <v>-1.7185816722744714E-3</v>
      </c>
    </row>
    <row r="86" spans="1:21" ht="24">
      <c r="A86" s="4" t="s">
        <v>164</v>
      </c>
      <c r="C86" s="5">
        <v>0</v>
      </c>
      <c r="E86" s="5">
        <v>9297605234</v>
      </c>
      <c r="G86" s="5">
        <v>0</v>
      </c>
      <c r="I86" s="5">
        <v>9297605234</v>
      </c>
      <c r="K86" s="10">
        <v>8.1515038550197955E-3</v>
      </c>
      <c r="M86" s="5">
        <v>0</v>
      </c>
      <c r="O86" s="5">
        <v>-13785661500</v>
      </c>
      <c r="Q86" s="5">
        <v>0</v>
      </c>
      <c r="S86" s="5">
        <v>-13785661500</v>
      </c>
      <c r="U86" s="10">
        <v>-2.7032191925260313E-3</v>
      </c>
    </row>
    <row r="87" spans="1:21" ht="24">
      <c r="A87" s="4" t="s">
        <v>165</v>
      </c>
      <c r="C87" s="5">
        <v>0</v>
      </c>
      <c r="E87" s="5">
        <v>36731539192</v>
      </c>
      <c r="G87" s="5">
        <v>0</v>
      </c>
      <c r="I87" s="5">
        <v>36731539192</v>
      </c>
      <c r="K87" s="10">
        <v>3.220369931705349E-2</v>
      </c>
      <c r="M87" s="5">
        <v>0</v>
      </c>
      <c r="O87" s="5">
        <v>-22033505800</v>
      </c>
      <c r="Q87" s="5">
        <v>0</v>
      </c>
      <c r="S87" s="5">
        <v>-22033505800</v>
      </c>
      <c r="U87" s="10">
        <v>-4.320532297793154E-3</v>
      </c>
    </row>
    <row r="88" spans="1:21" ht="24">
      <c r="A88" s="4" t="s">
        <v>166</v>
      </c>
      <c r="C88" s="5">
        <v>0</v>
      </c>
      <c r="E88" s="5">
        <v>1414563000</v>
      </c>
      <c r="G88" s="5">
        <v>0</v>
      </c>
      <c r="I88" s="5">
        <v>1414563000</v>
      </c>
      <c r="K88" s="10">
        <v>1.240192012616522E-3</v>
      </c>
      <c r="M88" s="5">
        <v>0</v>
      </c>
      <c r="O88" s="5">
        <v>1414563000</v>
      </c>
      <c r="Q88" s="5">
        <v>0</v>
      </c>
      <c r="S88" s="5">
        <v>1414563000</v>
      </c>
      <c r="U88" s="10">
        <v>2.773805123995827E-4</v>
      </c>
    </row>
    <row r="89" spans="1:21" ht="24">
      <c r="A89" s="4" t="s">
        <v>167</v>
      </c>
      <c r="C89" s="5">
        <v>0</v>
      </c>
      <c r="E89" s="5">
        <v>112804639745</v>
      </c>
      <c r="G89" s="5">
        <v>129525002591</v>
      </c>
      <c r="I89" s="5">
        <v>242329642336</v>
      </c>
      <c r="K89" s="10">
        <v>0.21245804311672634</v>
      </c>
      <c r="M89" s="5">
        <v>0</v>
      </c>
      <c r="O89" s="5">
        <v>0</v>
      </c>
      <c r="Q89" s="5">
        <v>129525002591</v>
      </c>
      <c r="S89" s="5">
        <v>129525002591</v>
      </c>
      <c r="U89" s="10">
        <v>2.5398452799379641E-2</v>
      </c>
    </row>
    <row r="90" spans="1:21" ht="24">
      <c r="A90" s="4" t="s">
        <v>169</v>
      </c>
      <c r="C90" s="5">
        <v>0</v>
      </c>
      <c r="E90" s="5">
        <v>0</v>
      </c>
      <c r="G90" s="5">
        <v>0</v>
      </c>
      <c r="I90" s="5">
        <v>0</v>
      </c>
      <c r="K90" s="10">
        <v>0</v>
      </c>
      <c r="M90" s="5">
        <v>0</v>
      </c>
      <c r="O90" s="5">
        <v>0</v>
      </c>
      <c r="Q90" s="5">
        <v>771059210</v>
      </c>
      <c r="S90" s="5">
        <v>771059210</v>
      </c>
      <c r="U90" s="10">
        <v>1.5119637567235779E-4</v>
      </c>
    </row>
    <row r="91" spans="1:21" ht="24">
      <c r="A91" s="4" t="s">
        <v>170</v>
      </c>
      <c r="C91" s="5">
        <v>0</v>
      </c>
      <c r="E91" s="5">
        <v>0</v>
      </c>
      <c r="G91" s="5">
        <v>0</v>
      </c>
      <c r="I91" s="5">
        <v>0</v>
      </c>
      <c r="K91" s="10">
        <v>0</v>
      </c>
      <c r="M91" s="5">
        <v>0</v>
      </c>
      <c r="O91" s="5">
        <v>0</v>
      </c>
      <c r="Q91" s="5">
        <v>1702624016</v>
      </c>
      <c r="S91" s="5">
        <v>1702624016</v>
      </c>
      <c r="U91" s="10">
        <v>3.3386616360099575E-4</v>
      </c>
    </row>
    <row r="92" spans="1:21" ht="24">
      <c r="A92" s="4" t="s">
        <v>171</v>
      </c>
      <c r="C92" s="5">
        <v>0</v>
      </c>
      <c r="E92" s="5">
        <v>0</v>
      </c>
      <c r="G92" s="5">
        <v>0</v>
      </c>
      <c r="I92" s="5">
        <v>0</v>
      </c>
      <c r="K92" s="10">
        <v>0</v>
      </c>
      <c r="M92" s="5">
        <v>0</v>
      </c>
      <c r="O92" s="5">
        <v>0</v>
      </c>
      <c r="Q92" s="5">
        <v>749992390</v>
      </c>
      <c r="S92" s="5">
        <v>749992390</v>
      </c>
      <c r="U92" s="10">
        <v>1.4706540000974697E-4</v>
      </c>
    </row>
    <row r="93" spans="1:21" ht="24">
      <c r="A93" s="4" t="s">
        <v>172</v>
      </c>
      <c r="C93" s="5">
        <v>0</v>
      </c>
      <c r="E93" s="5">
        <v>0</v>
      </c>
      <c r="G93" s="5">
        <v>0</v>
      </c>
      <c r="I93" s="5">
        <v>0</v>
      </c>
      <c r="K93" s="10">
        <v>0</v>
      </c>
      <c r="M93" s="5">
        <v>0</v>
      </c>
      <c r="O93" s="5">
        <v>0</v>
      </c>
      <c r="Q93" s="5">
        <v>37632268393</v>
      </c>
      <c r="S93" s="5">
        <v>37632268393</v>
      </c>
      <c r="U93" s="10">
        <v>7.3792810144256296E-3</v>
      </c>
    </row>
    <row r="94" spans="1:21" ht="24">
      <c r="A94" s="4" t="s">
        <v>173</v>
      </c>
      <c r="C94" s="5">
        <v>0</v>
      </c>
      <c r="E94" s="5">
        <v>0</v>
      </c>
      <c r="G94" s="5">
        <v>0</v>
      </c>
      <c r="I94" s="5">
        <v>0</v>
      </c>
      <c r="K94" s="10">
        <v>0</v>
      </c>
      <c r="M94" s="5">
        <v>0</v>
      </c>
      <c r="O94" s="5">
        <v>0</v>
      </c>
      <c r="Q94" s="5">
        <v>9970558619</v>
      </c>
      <c r="S94" s="5">
        <v>9970558619</v>
      </c>
      <c r="U94" s="10">
        <v>1.9551187601035062E-3</v>
      </c>
    </row>
    <row r="95" spans="1:21" ht="24">
      <c r="A95" s="4" t="s">
        <v>174</v>
      </c>
      <c r="C95" s="5">
        <v>0</v>
      </c>
      <c r="E95" s="5">
        <v>0</v>
      </c>
      <c r="G95" s="5">
        <v>0</v>
      </c>
      <c r="I95" s="5">
        <v>0</v>
      </c>
      <c r="K95" s="10">
        <v>0</v>
      </c>
      <c r="M95" s="5">
        <v>0</v>
      </c>
      <c r="O95" s="5">
        <v>0</v>
      </c>
      <c r="Q95" s="5">
        <v>39566762772</v>
      </c>
      <c r="S95" s="5">
        <v>39566762772</v>
      </c>
      <c r="U95" s="10">
        <v>7.7586144496145414E-3</v>
      </c>
    </row>
    <row r="96" spans="1:21" ht="24">
      <c r="A96" s="4" t="s">
        <v>175</v>
      </c>
      <c r="C96" s="5">
        <v>0</v>
      </c>
      <c r="E96" s="5">
        <v>0</v>
      </c>
      <c r="G96" s="5">
        <v>0</v>
      </c>
      <c r="I96" s="5">
        <v>0</v>
      </c>
      <c r="K96" s="10">
        <v>0</v>
      </c>
      <c r="M96" s="5">
        <v>0</v>
      </c>
      <c r="O96" s="5">
        <v>0</v>
      </c>
      <c r="Q96" s="5">
        <v>29992350</v>
      </c>
      <c r="S96" s="5">
        <v>29992350</v>
      </c>
      <c r="U96" s="10">
        <v>5.8811756076382781E-6</v>
      </c>
    </row>
    <row r="97" spans="1:21" ht="24">
      <c r="A97" s="4" t="s">
        <v>176</v>
      </c>
      <c r="C97" s="5">
        <v>0</v>
      </c>
      <c r="E97" s="5">
        <v>0</v>
      </c>
      <c r="G97" s="5">
        <v>0</v>
      </c>
      <c r="I97" s="5">
        <v>0</v>
      </c>
      <c r="K97" s="10">
        <v>0</v>
      </c>
      <c r="M97" s="5">
        <v>0</v>
      </c>
      <c r="O97" s="5">
        <v>0</v>
      </c>
      <c r="Q97" s="5">
        <v>42344564876</v>
      </c>
      <c r="S97" s="5">
        <v>42344564876</v>
      </c>
      <c r="U97" s="10">
        <v>8.3033114132366349E-3</v>
      </c>
    </row>
    <row r="98" spans="1:21" ht="24">
      <c r="A98" s="4" t="s">
        <v>72</v>
      </c>
      <c r="C98" s="6">
        <f>SUM(C8:C97)</f>
        <v>12627908210</v>
      </c>
      <c r="E98" s="6">
        <f>SUM(E8:E97)</f>
        <v>659250213418</v>
      </c>
      <c r="G98" s="6">
        <f>SUM(G8:G97)</f>
        <v>468721870639</v>
      </c>
      <c r="I98" s="6">
        <f>SUM(I8:I97)</f>
        <v>1140599992267</v>
      </c>
      <c r="K98" s="12">
        <f>SUM(K8:K97)</f>
        <v>1</v>
      </c>
      <c r="M98" s="6">
        <f>SUM(M8:M97)</f>
        <v>483227320504</v>
      </c>
      <c r="O98" s="6">
        <f>SUM(O8:O97)</f>
        <v>1944786213627</v>
      </c>
      <c r="Q98" s="6">
        <f>SUM(Q8:Q97)</f>
        <v>2671706658044</v>
      </c>
      <c r="S98" s="6">
        <f>SUM(S8:S97)</f>
        <v>5099720192175</v>
      </c>
      <c r="U98" s="12">
        <f>SUM(U8:U97)</f>
        <v>1.0000000000000002</v>
      </c>
    </row>
  </sheetData>
  <mergeCells count="17">
    <mergeCell ref="A5:S5"/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33"/>
  <sheetViews>
    <sheetView rightToLeft="1" workbookViewId="0">
      <selection activeCell="C32" sqref="C32"/>
    </sheetView>
  </sheetViews>
  <sheetFormatPr defaultRowHeight="22.5"/>
  <cols>
    <col min="1" max="1" width="30.5703125" style="3" bestFit="1" customWidth="1"/>
    <col min="2" max="2" width="1" style="3" customWidth="1"/>
    <col min="3" max="3" width="32.5703125" style="3" bestFit="1" customWidth="1"/>
    <col min="4" max="4" width="1" style="3" customWidth="1"/>
    <col min="5" max="5" width="28.7109375" style="3" bestFit="1" customWidth="1"/>
    <col min="6" max="6" width="1" style="3" customWidth="1"/>
    <col min="7" max="7" width="32.5703125" style="3" bestFit="1" customWidth="1"/>
    <col min="8" max="8" width="1" style="3" customWidth="1"/>
    <col min="9" max="9" width="28.7109375" style="3" bestFit="1" customWidth="1"/>
    <col min="10" max="10" width="1" style="3" customWidth="1"/>
    <col min="11" max="11" width="9.140625" style="3" customWidth="1"/>
    <col min="12" max="16384" width="9.140625" style="3"/>
  </cols>
  <sheetData>
    <row r="2" spans="1:10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</row>
    <row r="3" spans="1:10" ht="24">
      <c r="A3" s="8" t="s">
        <v>83</v>
      </c>
      <c r="B3" s="8" t="s">
        <v>83</v>
      </c>
      <c r="C3" s="8" t="s">
        <v>83</v>
      </c>
      <c r="D3" s="8" t="s">
        <v>83</v>
      </c>
      <c r="E3" s="8" t="s">
        <v>83</v>
      </c>
      <c r="F3" s="8" t="s">
        <v>83</v>
      </c>
      <c r="G3" s="8" t="s">
        <v>83</v>
      </c>
      <c r="H3" s="8" t="s">
        <v>83</v>
      </c>
      <c r="I3" s="8" t="s">
        <v>83</v>
      </c>
    </row>
    <row r="4" spans="1:10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</row>
    <row r="5" spans="1:10" ht="25.5">
      <c r="A5" s="13" t="s">
        <v>190</v>
      </c>
      <c r="B5" s="13"/>
      <c r="C5" s="13"/>
      <c r="D5" s="13"/>
      <c r="E5" s="13"/>
      <c r="F5" s="13"/>
      <c r="G5" s="13"/>
      <c r="H5" s="13"/>
      <c r="I5" s="13"/>
      <c r="J5" s="13"/>
    </row>
    <row r="6" spans="1:10" ht="24.75" thickBot="1">
      <c r="A6" s="2" t="s">
        <v>157</v>
      </c>
      <c r="C6" s="7" t="s">
        <v>85</v>
      </c>
      <c r="D6" s="7" t="s">
        <v>85</v>
      </c>
      <c r="E6" s="7" t="s">
        <v>85</v>
      </c>
      <c r="G6" s="7" t="s">
        <v>86</v>
      </c>
      <c r="H6" s="7" t="s">
        <v>86</v>
      </c>
      <c r="I6" s="7" t="s">
        <v>86</v>
      </c>
    </row>
    <row r="7" spans="1:10" ht="24.75" thickBot="1">
      <c r="A7" s="7" t="s">
        <v>158</v>
      </c>
      <c r="C7" s="7" t="s">
        <v>159</v>
      </c>
      <c r="E7" s="7" t="s">
        <v>160</v>
      </c>
      <c r="G7" s="7" t="s">
        <v>159</v>
      </c>
      <c r="I7" s="7" t="s">
        <v>160</v>
      </c>
    </row>
    <row r="8" spans="1:10" ht="24">
      <c r="A8" s="4" t="s">
        <v>78</v>
      </c>
      <c r="C8" s="5">
        <v>3480535541</v>
      </c>
      <c r="E8" s="10">
        <v>0.9999928034581328</v>
      </c>
      <c r="G8" s="5">
        <v>18499913668</v>
      </c>
      <c r="I8" s="10">
        <v>0.10521866869438333</v>
      </c>
    </row>
    <row r="9" spans="1:10" ht="24">
      <c r="A9" s="4" t="s">
        <v>79</v>
      </c>
      <c r="C9" s="5">
        <v>16279</v>
      </c>
      <c r="E9" s="10">
        <v>4.6771201315811941E-6</v>
      </c>
      <c r="G9" s="5">
        <v>382030</v>
      </c>
      <c r="I9" s="10">
        <v>2.1728040856128424E-6</v>
      </c>
    </row>
    <row r="10" spans="1:10" ht="24">
      <c r="A10" s="4" t="s">
        <v>80</v>
      </c>
      <c r="C10" s="5">
        <v>5293</v>
      </c>
      <c r="E10" s="10">
        <v>1.5207320386055202E-6</v>
      </c>
      <c r="G10" s="5">
        <v>623864</v>
      </c>
      <c r="I10" s="10">
        <v>3.5482403163803113E-6</v>
      </c>
    </row>
    <row r="11" spans="1:10" ht="24">
      <c r="A11" s="4" t="s">
        <v>81</v>
      </c>
      <c r="C11" s="5">
        <v>3476</v>
      </c>
      <c r="E11" s="10">
        <v>9.986896969946699E-7</v>
      </c>
      <c r="G11" s="5">
        <v>122701</v>
      </c>
      <c r="I11" s="10">
        <v>6.9786465489302252E-7</v>
      </c>
    </row>
    <row r="12" spans="1:10" ht="24">
      <c r="A12" s="4" t="s">
        <v>81</v>
      </c>
      <c r="C12" s="5">
        <v>0</v>
      </c>
      <c r="E12" s="10">
        <v>0</v>
      </c>
      <c r="G12" s="5">
        <v>8631147564</v>
      </c>
      <c r="I12" s="10">
        <v>4.9089842919630741E-2</v>
      </c>
    </row>
    <row r="13" spans="1:10" ht="24">
      <c r="A13" s="4" t="s">
        <v>91</v>
      </c>
      <c r="C13" s="5">
        <v>0</v>
      </c>
      <c r="E13" s="10">
        <v>0</v>
      </c>
      <c r="G13" s="5">
        <v>5803278687</v>
      </c>
      <c r="I13" s="10">
        <v>3.3006276054402879E-2</v>
      </c>
    </row>
    <row r="14" spans="1:10" ht="24">
      <c r="A14" s="4" t="s">
        <v>91</v>
      </c>
      <c r="C14" s="5">
        <v>0</v>
      </c>
      <c r="E14" s="10">
        <v>0</v>
      </c>
      <c r="G14" s="5">
        <v>18491803276</v>
      </c>
      <c r="I14" s="10">
        <v>0.10517254066026685</v>
      </c>
    </row>
    <row r="15" spans="1:10" ht="24">
      <c r="A15" s="4" t="s">
        <v>79</v>
      </c>
      <c r="C15" s="5">
        <v>0</v>
      </c>
      <c r="E15" s="10">
        <v>0</v>
      </c>
      <c r="G15" s="5">
        <v>6624657533</v>
      </c>
      <c r="I15" s="10">
        <v>3.7677886431663206E-2</v>
      </c>
    </row>
    <row r="16" spans="1:10" ht="24">
      <c r="A16" s="4" t="s">
        <v>79</v>
      </c>
      <c r="C16" s="5">
        <v>0</v>
      </c>
      <c r="E16" s="10">
        <v>0</v>
      </c>
      <c r="G16" s="5">
        <v>15189041100</v>
      </c>
      <c r="I16" s="10">
        <v>8.6388007639770129E-2</v>
      </c>
    </row>
    <row r="17" spans="1:9" ht="24">
      <c r="A17" s="4" t="s">
        <v>79</v>
      </c>
      <c r="C17" s="5">
        <v>0</v>
      </c>
      <c r="E17" s="10">
        <v>0</v>
      </c>
      <c r="G17" s="5">
        <v>2013698629</v>
      </c>
      <c r="I17" s="10">
        <v>1.145295554873748E-2</v>
      </c>
    </row>
    <row r="18" spans="1:9" ht="24">
      <c r="A18" s="4" t="s">
        <v>79</v>
      </c>
      <c r="C18" s="5">
        <v>0</v>
      </c>
      <c r="E18" s="10">
        <v>0</v>
      </c>
      <c r="G18" s="5">
        <v>9616438358</v>
      </c>
      <c r="I18" s="10">
        <v>5.469370613121078E-2</v>
      </c>
    </row>
    <row r="19" spans="1:9" ht="24">
      <c r="A19" s="4" t="s">
        <v>92</v>
      </c>
      <c r="C19" s="5">
        <v>0</v>
      </c>
      <c r="E19" s="10">
        <v>0</v>
      </c>
      <c r="G19" s="5">
        <v>7745901639</v>
      </c>
      <c r="I19" s="10">
        <v>4.4054987116128083E-2</v>
      </c>
    </row>
    <row r="20" spans="1:9" ht="24">
      <c r="A20" s="4" t="s">
        <v>79</v>
      </c>
      <c r="C20" s="5">
        <v>0</v>
      </c>
      <c r="E20" s="10">
        <v>0</v>
      </c>
      <c r="G20" s="5">
        <v>8630136988</v>
      </c>
      <c r="I20" s="10">
        <v>4.9084095246250056E-2</v>
      </c>
    </row>
    <row r="21" spans="1:9" ht="24">
      <c r="A21" s="4" t="s">
        <v>93</v>
      </c>
      <c r="C21" s="5">
        <v>0</v>
      </c>
      <c r="E21" s="10">
        <v>0</v>
      </c>
      <c r="G21" s="5">
        <v>6762295081</v>
      </c>
      <c r="I21" s="10">
        <v>3.8460703034097918E-2</v>
      </c>
    </row>
    <row r="22" spans="1:9" ht="24">
      <c r="A22" s="4" t="s">
        <v>91</v>
      </c>
      <c r="C22" s="5">
        <v>0</v>
      </c>
      <c r="E22" s="10">
        <v>0</v>
      </c>
      <c r="G22" s="5">
        <v>6557377048</v>
      </c>
      <c r="I22" s="10">
        <v>3.7295227183201003E-2</v>
      </c>
    </row>
    <row r="23" spans="1:9" ht="24">
      <c r="A23" s="4" t="s">
        <v>79</v>
      </c>
      <c r="C23" s="5">
        <v>0</v>
      </c>
      <c r="E23" s="10">
        <v>0</v>
      </c>
      <c r="G23" s="5">
        <v>6312328766</v>
      </c>
      <c r="I23" s="10">
        <v>3.5901509652373563E-2</v>
      </c>
    </row>
    <row r="24" spans="1:9" ht="24">
      <c r="A24" s="4" t="s">
        <v>94</v>
      </c>
      <c r="C24" s="5">
        <v>0</v>
      </c>
      <c r="E24" s="10">
        <v>0</v>
      </c>
      <c r="G24" s="5">
        <v>3113715847</v>
      </c>
      <c r="I24" s="10">
        <v>1.7709327837601894E-2</v>
      </c>
    </row>
    <row r="25" spans="1:9" ht="24">
      <c r="A25" s="4" t="s">
        <v>94</v>
      </c>
      <c r="C25" s="5">
        <v>0</v>
      </c>
      <c r="E25" s="10">
        <v>0</v>
      </c>
      <c r="G25" s="5">
        <v>2704016393</v>
      </c>
      <c r="I25" s="10">
        <v>1.5379153119583544E-2</v>
      </c>
    </row>
    <row r="26" spans="1:9" ht="24">
      <c r="A26" s="4" t="s">
        <v>94</v>
      </c>
      <c r="C26" s="5">
        <v>0</v>
      </c>
      <c r="E26" s="10">
        <v>0</v>
      </c>
      <c r="G26" s="5">
        <v>7374590162</v>
      </c>
      <c r="I26" s="10">
        <v>4.1943144867455102E-2</v>
      </c>
    </row>
    <row r="27" spans="1:9" ht="24">
      <c r="A27" s="4" t="s">
        <v>94</v>
      </c>
      <c r="C27" s="5">
        <v>0</v>
      </c>
      <c r="E27" s="10">
        <v>0</v>
      </c>
      <c r="G27" s="5">
        <v>2867896174</v>
      </c>
      <c r="I27" s="10">
        <v>1.631122300337837E-2</v>
      </c>
    </row>
    <row r="28" spans="1:9" ht="24">
      <c r="A28" s="4" t="s">
        <v>94</v>
      </c>
      <c r="C28" s="5">
        <v>0</v>
      </c>
      <c r="E28" s="10">
        <v>0</v>
      </c>
      <c r="G28" s="5">
        <v>23352868852</v>
      </c>
      <c r="I28" s="10">
        <v>0.13281995877917047</v>
      </c>
    </row>
    <row r="29" spans="1:9" ht="24">
      <c r="A29" s="4" t="s">
        <v>94</v>
      </c>
      <c r="C29" s="5">
        <v>0</v>
      </c>
      <c r="E29" s="10">
        <v>0</v>
      </c>
      <c r="G29" s="5">
        <v>4588633879</v>
      </c>
      <c r="I29" s="10">
        <v>2.6097956808817907E-2</v>
      </c>
    </row>
    <row r="30" spans="1:9" ht="24">
      <c r="A30" s="4" t="s">
        <v>91</v>
      </c>
      <c r="C30" s="5">
        <v>0</v>
      </c>
      <c r="E30" s="10">
        <v>0</v>
      </c>
      <c r="G30" s="5">
        <v>4057377048</v>
      </c>
      <c r="I30" s="10">
        <v>2.3076421817046236E-2</v>
      </c>
    </row>
    <row r="31" spans="1:9" ht="24.75" thickBot="1">
      <c r="A31" s="4" t="s">
        <v>93</v>
      </c>
      <c r="C31" s="5">
        <v>0</v>
      </c>
      <c r="E31" s="10">
        <v>0</v>
      </c>
      <c r="G31" s="5">
        <v>6885245901</v>
      </c>
      <c r="I31" s="10">
        <v>3.9159988545773572E-2</v>
      </c>
    </row>
    <row r="32" spans="1:9" ht="24.75" thickBot="1">
      <c r="A32" s="4" t="s">
        <v>72</v>
      </c>
      <c r="C32" s="6">
        <f>SUM(C8:C31)</f>
        <v>3480560589</v>
      </c>
      <c r="E32" s="12">
        <f>SUM(E8:E31)</f>
        <v>1</v>
      </c>
      <c r="G32" s="6">
        <f>SUM(G8:G31)</f>
        <v>175823491188</v>
      </c>
      <c r="I32" s="12">
        <f>SUM(I8:I31)</f>
        <v>0.99999999999999978</v>
      </c>
    </row>
    <row r="33" ht="23.25" thickTop="1"/>
  </sheetData>
  <mergeCells count="11">
    <mergeCell ref="G7"/>
    <mergeCell ref="I7"/>
    <mergeCell ref="G6:I6"/>
    <mergeCell ref="A2:I2"/>
    <mergeCell ref="A3:I3"/>
    <mergeCell ref="A4:I4"/>
    <mergeCell ref="A7"/>
    <mergeCell ref="C7"/>
    <mergeCell ref="E7"/>
    <mergeCell ref="C6:E6"/>
    <mergeCell ref="A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1" sqref="C11"/>
    </sheetView>
  </sheetViews>
  <sheetFormatPr defaultRowHeight="22.5"/>
  <cols>
    <col min="1" max="1" width="42" style="3" bestFit="1" customWidth="1"/>
    <col min="2" max="2" width="1" style="3" customWidth="1"/>
    <col min="3" max="3" width="17" style="3" bestFit="1" customWidth="1"/>
    <col min="4" max="4" width="1" style="3" customWidth="1"/>
    <col min="5" max="5" width="18.7109375" style="3" bestFit="1" customWidth="1"/>
    <col min="6" max="6" width="1" style="3" customWidth="1"/>
    <col min="7" max="7" width="9.140625" style="3" customWidth="1"/>
    <col min="8" max="16384" width="9.140625" style="3"/>
  </cols>
  <sheetData>
    <row r="2" spans="1:5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</row>
    <row r="3" spans="1:5" ht="24">
      <c r="A3" s="8" t="s">
        <v>83</v>
      </c>
      <c r="B3" s="8" t="s">
        <v>83</v>
      </c>
      <c r="C3" s="8" t="s">
        <v>83</v>
      </c>
      <c r="D3" s="8" t="s">
        <v>83</v>
      </c>
      <c r="E3" s="8" t="s">
        <v>83</v>
      </c>
    </row>
    <row r="4" spans="1:5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</row>
    <row r="5" spans="1:5" ht="25.5">
      <c r="A5" s="13" t="s">
        <v>191</v>
      </c>
      <c r="B5" s="13"/>
      <c r="C5" s="13"/>
      <c r="D5" s="13"/>
      <c r="E5" s="13"/>
    </row>
    <row r="6" spans="1:5" ht="24">
      <c r="E6" s="4" t="s">
        <v>177</v>
      </c>
    </row>
    <row r="7" spans="1:5" ht="24">
      <c r="A7" s="7" t="s">
        <v>161</v>
      </c>
      <c r="C7" s="7" t="s">
        <v>85</v>
      </c>
      <c r="E7" s="7" t="s">
        <v>178</v>
      </c>
    </row>
    <row r="8" spans="1:5" ht="24">
      <c r="A8" s="7" t="s">
        <v>161</v>
      </c>
      <c r="C8" s="7" t="s">
        <v>75</v>
      </c>
      <c r="E8" s="7" t="s">
        <v>75</v>
      </c>
    </row>
    <row r="9" spans="1:5" ht="24">
      <c r="A9" s="4" t="s">
        <v>161</v>
      </c>
      <c r="C9" s="5">
        <v>0</v>
      </c>
      <c r="E9" s="5">
        <v>12407776553</v>
      </c>
    </row>
    <row r="10" spans="1:5" ht="24">
      <c r="A10" s="4" t="s">
        <v>162</v>
      </c>
      <c r="C10" s="5">
        <v>-1627706587</v>
      </c>
      <c r="E10" s="5">
        <v>0</v>
      </c>
    </row>
    <row r="11" spans="1:5" ht="24">
      <c r="A11" s="4" t="s">
        <v>72</v>
      </c>
      <c r="C11" s="6">
        <f>SUM(C9:C10)</f>
        <v>-1627706587</v>
      </c>
      <c r="E11" s="6">
        <f>SUM(E9:E10)</f>
        <v>12407776553</v>
      </c>
    </row>
  </sheetData>
  <mergeCells count="9">
    <mergeCell ref="A2:E2"/>
    <mergeCell ref="A3:E3"/>
    <mergeCell ref="A4:E4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46"/>
  <sheetViews>
    <sheetView rightToLeft="1" workbookViewId="0">
      <selection activeCell="A5" sqref="A5:S5"/>
    </sheetView>
  </sheetViews>
  <sheetFormatPr defaultRowHeight="22.5"/>
  <cols>
    <col min="1" max="1" width="40" style="3" bestFit="1" customWidth="1"/>
    <col min="2" max="2" width="1" style="3" customWidth="1"/>
    <col min="3" max="3" width="12.7109375" style="3" bestFit="1" customWidth="1"/>
    <col min="4" max="4" width="1" style="3" customWidth="1"/>
    <col min="5" max="5" width="32.7109375" style="3" bestFit="1" customWidth="1"/>
    <col min="6" max="6" width="1" style="3" customWidth="1"/>
    <col min="7" max="7" width="22.42578125" style="3" bestFit="1" customWidth="1"/>
    <col min="8" max="8" width="1" style="3" customWidth="1"/>
    <col min="9" max="9" width="22" style="3" bestFit="1" customWidth="1"/>
    <col min="10" max="10" width="1" style="3" customWidth="1"/>
    <col min="11" max="11" width="15.85546875" style="3" bestFit="1" customWidth="1"/>
    <col min="12" max="12" width="1" style="3" customWidth="1"/>
    <col min="13" max="13" width="23.140625" style="3" bestFit="1" customWidth="1"/>
    <col min="14" max="14" width="1" style="3" customWidth="1"/>
    <col min="15" max="15" width="22" style="3" bestFit="1" customWidth="1"/>
    <col min="16" max="16" width="1" style="3" customWidth="1"/>
    <col min="17" max="17" width="16" style="3" bestFit="1" customWidth="1"/>
    <col min="18" max="18" width="1" style="3" customWidth="1"/>
    <col min="19" max="19" width="23.1406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8" t="s">
        <v>0</v>
      </c>
    </row>
    <row r="3" spans="1:19" ht="24">
      <c r="A3" s="8" t="s">
        <v>83</v>
      </c>
      <c r="B3" s="8" t="s">
        <v>83</v>
      </c>
      <c r="C3" s="8" t="s">
        <v>83</v>
      </c>
      <c r="D3" s="8" t="s">
        <v>83</v>
      </c>
      <c r="E3" s="8" t="s">
        <v>83</v>
      </c>
      <c r="F3" s="8" t="s">
        <v>83</v>
      </c>
      <c r="G3" s="8" t="s">
        <v>83</v>
      </c>
      <c r="H3" s="8" t="s">
        <v>83</v>
      </c>
      <c r="I3" s="8" t="s">
        <v>83</v>
      </c>
      <c r="J3" s="8" t="s">
        <v>83</v>
      </c>
      <c r="K3" s="8" t="s">
        <v>83</v>
      </c>
      <c r="L3" s="8" t="s">
        <v>83</v>
      </c>
      <c r="M3" s="8" t="s">
        <v>83</v>
      </c>
      <c r="N3" s="8" t="s">
        <v>83</v>
      </c>
      <c r="O3" s="8" t="s">
        <v>83</v>
      </c>
      <c r="P3" s="8" t="s">
        <v>83</v>
      </c>
      <c r="Q3" s="8" t="s">
        <v>83</v>
      </c>
      <c r="R3" s="8" t="s">
        <v>83</v>
      </c>
      <c r="S3" s="8" t="s">
        <v>83</v>
      </c>
    </row>
    <row r="4" spans="1:19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</row>
    <row r="5" spans="1:19" ht="25.5">
      <c r="A5" s="13" t="s">
        <v>153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ht="24">
      <c r="A6" s="7" t="s">
        <v>3</v>
      </c>
      <c r="C6" s="7" t="s">
        <v>95</v>
      </c>
      <c r="D6" s="7" t="s">
        <v>95</v>
      </c>
      <c r="E6" s="7" t="s">
        <v>95</v>
      </c>
      <c r="F6" s="7" t="s">
        <v>95</v>
      </c>
      <c r="G6" s="7" t="s">
        <v>95</v>
      </c>
      <c r="I6" s="7" t="s">
        <v>85</v>
      </c>
      <c r="J6" s="7" t="s">
        <v>85</v>
      </c>
      <c r="K6" s="7" t="s">
        <v>85</v>
      </c>
      <c r="L6" s="7" t="s">
        <v>85</v>
      </c>
      <c r="M6" s="7" t="s">
        <v>85</v>
      </c>
      <c r="O6" s="7" t="s">
        <v>86</v>
      </c>
      <c r="P6" s="7" t="s">
        <v>86</v>
      </c>
      <c r="Q6" s="7" t="s">
        <v>86</v>
      </c>
      <c r="R6" s="7" t="s">
        <v>86</v>
      </c>
      <c r="S6" s="7" t="s">
        <v>86</v>
      </c>
    </row>
    <row r="7" spans="1:19" ht="24">
      <c r="A7" s="7" t="s">
        <v>3</v>
      </c>
      <c r="C7" s="7" t="s">
        <v>96</v>
      </c>
      <c r="E7" s="7" t="s">
        <v>97</v>
      </c>
      <c r="G7" s="7" t="s">
        <v>98</v>
      </c>
      <c r="I7" s="7" t="s">
        <v>99</v>
      </c>
      <c r="K7" s="7" t="s">
        <v>89</v>
      </c>
      <c r="M7" s="7" t="s">
        <v>100</v>
      </c>
      <c r="O7" s="7" t="s">
        <v>99</v>
      </c>
      <c r="Q7" s="7" t="s">
        <v>89</v>
      </c>
      <c r="S7" s="7" t="s">
        <v>100</v>
      </c>
    </row>
    <row r="8" spans="1:19" ht="24">
      <c r="A8" s="4" t="s">
        <v>101</v>
      </c>
      <c r="C8" s="3" t="s">
        <v>102</v>
      </c>
      <c r="E8" s="5">
        <v>16864311</v>
      </c>
      <c r="G8" s="5">
        <v>630</v>
      </c>
      <c r="I8" s="5">
        <v>0</v>
      </c>
      <c r="K8" s="5">
        <v>0</v>
      </c>
      <c r="M8" s="5">
        <v>0</v>
      </c>
      <c r="O8" s="5">
        <v>10624515930</v>
      </c>
      <c r="Q8" s="5">
        <v>0</v>
      </c>
      <c r="S8" s="5">
        <v>10624515930</v>
      </c>
    </row>
    <row r="9" spans="1:19" ht="24">
      <c r="A9" s="4" t="s">
        <v>20</v>
      </c>
      <c r="C9" s="3" t="s">
        <v>103</v>
      </c>
      <c r="E9" s="5">
        <v>32839011</v>
      </c>
      <c r="G9" s="5">
        <v>48</v>
      </c>
      <c r="I9" s="5">
        <v>0</v>
      </c>
      <c r="K9" s="5">
        <v>0</v>
      </c>
      <c r="M9" s="5">
        <v>0</v>
      </c>
      <c r="O9" s="5">
        <v>1576272528</v>
      </c>
      <c r="Q9" s="5">
        <v>0</v>
      </c>
      <c r="S9" s="5">
        <v>1576272528</v>
      </c>
    </row>
    <row r="10" spans="1:19" ht="24">
      <c r="A10" s="4" t="s">
        <v>38</v>
      </c>
      <c r="C10" s="3" t="s">
        <v>104</v>
      </c>
      <c r="E10" s="5">
        <v>34755636</v>
      </c>
      <c r="G10" s="5">
        <v>400</v>
      </c>
      <c r="I10" s="5">
        <v>0</v>
      </c>
      <c r="K10" s="5">
        <v>0</v>
      </c>
      <c r="M10" s="5">
        <v>0</v>
      </c>
      <c r="O10" s="5">
        <v>13902254400</v>
      </c>
      <c r="Q10" s="5">
        <v>0</v>
      </c>
      <c r="S10" s="5">
        <v>13902254400</v>
      </c>
    </row>
    <row r="11" spans="1:19" ht="24">
      <c r="A11" s="4" t="s">
        <v>44</v>
      </c>
      <c r="C11" s="3" t="s">
        <v>105</v>
      </c>
      <c r="E11" s="5">
        <v>9097830</v>
      </c>
      <c r="G11" s="5">
        <v>1170</v>
      </c>
      <c r="I11" s="5">
        <v>0</v>
      </c>
      <c r="K11" s="5">
        <v>0</v>
      </c>
      <c r="M11" s="5">
        <v>0</v>
      </c>
      <c r="O11" s="5">
        <v>10644461100</v>
      </c>
      <c r="Q11" s="5">
        <v>0</v>
      </c>
      <c r="S11" s="5">
        <v>10644461100</v>
      </c>
    </row>
    <row r="12" spans="1:19" ht="24">
      <c r="A12" s="4" t="s">
        <v>67</v>
      </c>
      <c r="C12" s="3" t="s">
        <v>106</v>
      </c>
      <c r="E12" s="5">
        <v>1992971</v>
      </c>
      <c r="G12" s="5">
        <v>86</v>
      </c>
      <c r="I12" s="5">
        <v>0</v>
      </c>
      <c r="K12" s="5">
        <v>0</v>
      </c>
      <c r="M12" s="5">
        <v>0</v>
      </c>
      <c r="O12" s="5">
        <v>171395506</v>
      </c>
      <c r="Q12" s="5">
        <v>0</v>
      </c>
      <c r="S12" s="5">
        <v>171395506</v>
      </c>
    </row>
    <row r="13" spans="1:19" ht="24">
      <c r="A13" s="4" t="s">
        <v>42</v>
      </c>
      <c r="C13" s="3" t="s">
        <v>107</v>
      </c>
      <c r="E13" s="5">
        <v>5620812</v>
      </c>
      <c r="G13" s="5">
        <v>6500</v>
      </c>
      <c r="I13" s="5">
        <v>0</v>
      </c>
      <c r="K13" s="5">
        <v>0</v>
      </c>
      <c r="M13" s="5">
        <v>0</v>
      </c>
      <c r="O13" s="5">
        <v>36535278000</v>
      </c>
      <c r="Q13" s="5">
        <v>0</v>
      </c>
      <c r="S13" s="5">
        <v>36535278000</v>
      </c>
    </row>
    <row r="14" spans="1:19" ht="24">
      <c r="A14" s="4" t="s">
        <v>32</v>
      </c>
      <c r="C14" s="3" t="s">
        <v>108</v>
      </c>
      <c r="E14" s="5">
        <v>10149014</v>
      </c>
      <c r="G14" s="5">
        <v>1200</v>
      </c>
      <c r="I14" s="5">
        <v>0</v>
      </c>
      <c r="K14" s="5">
        <v>0</v>
      </c>
      <c r="M14" s="5">
        <v>0</v>
      </c>
      <c r="O14" s="5">
        <v>12178816800</v>
      </c>
      <c r="Q14" s="5">
        <v>0</v>
      </c>
      <c r="S14" s="5">
        <v>12178816800</v>
      </c>
    </row>
    <row r="15" spans="1:19" ht="24">
      <c r="A15" s="4" t="s">
        <v>22</v>
      </c>
      <c r="C15" s="3" t="s">
        <v>108</v>
      </c>
      <c r="E15" s="5">
        <v>25666139</v>
      </c>
      <c r="G15" s="5">
        <v>610</v>
      </c>
      <c r="I15" s="5">
        <v>0</v>
      </c>
      <c r="K15" s="5">
        <v>0</v>
      </c>
      <c r="M15" s="5">
        <v>0</v>
      </c>
      <c r="O15" s="5">
        <v>15656344790</v>
      </c>
      <c r="Q15" s="5">
        <v>0</v>
      </c>
      <c r="S15" s="5">
        <v>15656344790</v>
      </c>
    </row>
    <row r="16" spans="1:19" ht="24">
      <c r="A16" s="4" t="s">
        <v>109</v>
      </c>
      <c r="C16" s="3" t="s">
        <v>108</v>
      </c>
      <c r="E16" s="5">
        <v>39125547</v>
      </c>
      <c r="G16" s="5">
        <v>400</v>
      </c>
      <c r="I16" s="5">
        <v>0</v>
      </c>
      <c r="K16" s="5">
        <v>0</v>
      </c>
      <c r="M16" s="5">
        <v>0</v>
      </c>
      <c r="O16" s="5">
        <v>15650218800</v>
      </c>
      <c r="Q16" s="5">
        <v>0</v>
      </c>
      <c r="S16" s="5">
        <v>15650218800</v>
      </c>
    </row>
    <row r="17" spans="1:19" ht="24">
      <c r="A17" s="4" t="s">
        <v>23</v>
      </c>
      <c r="C17" s="3" t="s">
        <v>110</v>
      </c>
      <c r="E17" s="5">
        <v>575410</v>
      </c>
      <c r="G17" s="5">
        <v>37000</v>
      </c>
      <c r="I17" s="5">
        <v>0</v>
      </c>
      <c r="K17" s="5">
        <v>0</v>
      </c>
      <c r="M17" s="5">
        <v>0</v>
      </c>
      <c r="O17" s="5">
        <v>21290170000</v>
      </c>
      <c r="Q17" s="5">
        <v>0</v>
      </c>
      <c r="S17" s="5">
        <v>21290170000</v>
      </c>
    </row>
    <row r="18" spans="1:19" ht="24">
      <c r="A18" s="4" t="s">
        <v>50</v>
      </c>
      <c r="C18" s="3" t="s">
        <v>111</v>
      </c>
      <c r="E18" s="5">
        <v>12331929</v>
      </c>
      <c r="G18" s="5">
        <v>2000</v>
      </c>
      <c r="I18" s="5">
        <v>0</v>
      </c>
      <c r="K18" s="5">
        <v>0</v>
      </c>
      <c r="M18" s="5">
        <v>0</v>
      </c>
      <c r="O18" s="5">
        <v>24663858000</v>
      </c>
      <c r="Q18" s="5">
        <v>0</v>
      </c>
      <c r="S18" s="5">
        <v>24663858000</v>
      </c>
    </row>
    <row r="19" spans="1:19" ht="24">
      <c r="A19" s="4" t="s">
        <v>35</v>
      </c>
      <c r="C19" s="3" t="s">
        <v>112</v>
      </c>
      <c r="E19" s="5">
        <v>134321861</v>
      </c>
      <c r="G19" s="5">
        <v>300</v>
      </c>
      <c r="I19" s="5">
        <v>0</v>
      </c>
      <c r="K19" s="5">
        <v>0</v>
      </c>
      <c r="M19" s="5">
        <v>0</v>
      </c>
      <c r="O19" s="5">
        <v>40296558300</v>
      </c>
      <c r="Q19" s="5">
        <v>0</v>
      </c>
      <c r="S19" s="5">
        <v>40296558300</v>
      </c>
    </row>
    <row r="20" spans="1:19" ht="24">
      <c r="A20" s="4" t="s">
        <v>41</v>
      </c>
      <c r="C20" s="3" t="s">
        <v>113</v>
      </c>
      <c r="E20" s="5">
        <v>4650000</v>
      </c>
      <c r="G20" s="5">
        <v>3000</v>
      </c>
      <c r="I20" s="5">
        <v>0</v>
      </c>
      <c r="K20" s="5">
        <v>0</v>
      </c>
      <c r="M20" s="5">
        <v>0</v>
      </c>
      <c r="O20" s="5">
        <v>13950000000</v>
      </c>
      <c r="Q20" s="5">
        <v>0</v>
      </c>
      <c r="S20" s="5">
        <v>13950000000</v>
      </c>
    </row>
    <row r="21" spans="1:19" ht="24">
      <c r="A21" s="4" t="s">
        <v>66</v>
      </c>
      <c r="C21" s="3" t="s">
        <v>114</v>
      </c>
      <c r="E21" s="5">
        <v>16758293</v>
      </c>
      <c r="G21" s="5">
        <v>600</v>
      </c>
      <c r="I21" s="5">
        <v>0</v>
      </c>
      <c r="K21" s="5">
        <v>0</v>
      </c>
      <c r="M21" s="5">
        <v>0</v>
      </c>
      <c r="O21" s="5">
        <v>10054975800</v>
      </c>
      <c r="Q21" s="5">
        <v>0</v>
      </c>
      <c r="S21" s="5">
        <v>10054975800</v>
      </c>
    </row>
    <row r="22" spans="1:19" ht="24">
      <c r="A22" s="4" t="s">
        <v>60</v>
      </c>
      <c r="C22" s="3" t="s">
        <v>115</v>
      </c>
      <c r="E22" s="5">
        <v>18092307</v>
      </c>
      <c r="G22" s="5">
        <v>1800</v>
      </c>
      <c r="I22" s="5">
        <v>0</v>
      </c>
      <c r="K22" s="5">
        <v>0</v>
      </c>
      <c r="M22" s="5">
        <v>0</v>
      </c>
      <c r="O22" s="5">
        <v>32566152600</v>
      </c>
      <c r="Q22" s="5">
        <v>0</v>
      </c>
      <c r="S22" s="5">
        <v>32566152600</v>
      </c>
    </row>
    <row r="23" spans="1:19" ht="24">
      <c r="A23" s="4" t="s">
        <v>18</v>
      </c>
      <c r="C23" s="3" t="s">
        <v>107</v>
      </c>
      <c r="E23" s="5">
        <v>90645315</v>
      </c>
      <c r="G23" s="5">
        <v>300</v>
      </c>
      <c r="I23" s="5">
        <v>0</v>
      </c>
      <c r="K23" s="5">
        <v>0</v>
      </c>
      <c r="M23" s="5">
        <v>0</v>
      </c>
      <c r="O23" s="5">
        <v>27193594500</v>
      </c>
      <c r="Q23" s="5">
        <v>0</v>
      </c>
      <c r="S23" s="5">
        <v>27193594500</v>
      </c>
    </row>
    <row r="24" spans="1:19" ht="24">
      <c r="A24" s="4" t="s">
        <v>52</v>
      </c>
      <c r="C24" s="3" t="s">
        <v>116</v>
      </c>
      <c r="E24" s="5">
        <v>9679000</v>
      </c>
      <c r="G24" s="5">
        <v>4500</v>
      </c>
      <c r="I24" s="5">
        <v>0</v>
      </c>
      <c r="K24" s="5">
        <v>0</v>
      </c>
      <c r="M24" s="5">
        <v>0</v>
      </c>
      <c r="O24" s="5">
        <v>43555500000</v>
      </c>
      <c r="Q24" s="5">
        <v>0</v>
      </c>
      <c r="S24" s="5">
        <v>43555500000</v>
      </c>
    </row>
    <row r="25" spans="1:19" ht="24">
      <c r="A25" s="4" t="s">
        <v>36</v>
      </c>
      <c r="C25" s="3" t="s">
        <v>117</v>
      </c>
      <c r="E25" s="5">
        <v>5683123</v>
      </c>
      <c r="G25" s="5">
        <v>150</v>
      </c>
      <c r="I25" s="5">
        <v>0</v>
      </c>
      <c r="K25" s="5">
        <v>0</v>
      </c>
      <c r="M25" s="5">
        <v>0</v>
      </c>
      <c r="O25" s="5">
        <v>852468450</v>
      </c>
      <c r="Q25" s="5">
        <v>74104512</v>
      </c>
      <c r="S25" s="5">
        <v>778363938</v>
      </c>
    </row>
    <row r="26" spans="1:19" ht="24">
      <c r="A26" s="4" t="s">
        <v>46</v>
      </c>
      <c r="C26" s="3" t="s">
        <v>4</v>
      </c>
      <c r="E26" s="5">
        <v>95379622</v>
      </c>
      <c r="G26" s="5">
        <v>200</v>
      </c>
      <c r="I26" s="5">
        <v>0</v>
      </c>
      <c r="K26" s="5">
        <v>0</v>
      </c>
      <c r="M26" s="5">
        <v>0</v>
      </c>
      <c r="O26" s="5">
        <v>19075924400</v>
      </c>
      <c r="Q26" s="5">
        <v>2438618770</v>
      </c>
      <c r="S26" s="5">
        <v>16637305630</v>
      </c>
    </row>
    <row r="27" spans="1:19" ht="24">
      <c r="A27" s="4" t="s">
        <v>118</v>
      </c>
      <c r="C27" s="3" t="s">
        <v>119</v>
      </c>
      <c r="E27" s="5">
        <v>11000000</v>
      </c>
      <c r="G27" s="5">
        <v>950</v>
      </c>
      <c r="I27" s="5">
        <v>0</v>
      </c>
      <c r="K27" s="5">
        <v>0</v>
      </c>
      <c r="M27" s="5">
        <v>0</v>
      </c>
      <c r="O27" s="5">
        <v>10450000000</v>
      </c>
      <c r="Q27" s="5">
        <v>0</v>
      </c>
      <c r="S27" s="5">
        <v>10450000000</v>
      </c>
    </row>
    <row r="28" spans="1:19" ht="24">
      <c r="A28" s="4" t="s">
        <v>39</v>
      </c>
      <c r="C28" s="3" t="s">
        <v>120</v>
      </c>
      <c r="E28" s="5">
        <v>192338901</v>
      </c>
      <c r="G28" s="5">
        <v>150</v>
      </c>
      <c r="I28" s="5">
        <v>0</v>
      </c>
      <c r="K28" s="5">
        <v>0</v>
      </c>
      <c r="M28" s="5">
        <v>0</v>
      </c>
      <c r="O28" s="5">
        <v>28850835150</v>
      </c>
      <c r="Q28" s="5">
        <v>0</v>
      </c>
      <c r="S28" s="5">
        <v>28850835150</v>
      </c>
    </row>
    <row r="29" spans="1:19" ht="24">
      <c r="A29" s="4" t="s">
        <v>121</v>
      </c>
      <c r="C29" s="3" t="s">
        <v>122</v>
      </c>
      <c r="E29" s="5">
        <v>4447007</v>
      </c>
      <c r="G29" s="5">
        <v>1350</v>
      </c>
      <c r="I29" s="5">
        <v>0</v>
      </c>
      <c r="K29" s="5">
        <v>0</v>
      </c>
      <c r="M29" s="5">
        <v>0</v>
      </c>
      <c r="O29" s="5">
        <v>6003459450</v>
      </c>
      <c r="Q29" s="5">
        <v>0</v>
      </c>
      <c r="S29" s="5">
        <v>6003459450</v>
      </c>
    </row>
    <row r="30" spans="1:19" ht="24">
      <c r="A30" s="4" t="s">
        <v>43</v>
      </c>
      <c r="C30" s="3" t="s">
        <v>123</v>
      </c>
      <c r="E30" s="5">
        <v>5048530</v>
      </c>
      <c r="G30" s="5">
        <v>254</v>
      </c>
      <c r="I30" s="5">
        <v>0</v>
      </c>
      <c r="K30" s="5">
        <v>0</v>
      </c>
      <c r="M30" s="5">
        <v>0</v>
      </c>
      <c r="O30" s="5">
        <v>1282326620</v>
      </c>
      <c r="Q30" s="5">
        <v>0</v>
      </c>
      <c r="S30" s="5">
        <v>1282326620</v>
      </c>
    </row>
    <row r="31" spans="1:19" ht="24">
      <c r="A31" s="4" t="s">
        <v>15</v>
      </c>
      <c r="C31" s="3" t="s">
        <v>124</v>
      </c>
      <c r="E31" s="5">
        <v>1175847</v>
      </c>
      <c r="G31" s="5">
        <v>3980</v>
      </c>
      <c r="I31" s="5">
        <v>4679871060</v>
      </c>
      <c r="K31" s="5">
        <v>653582464</v>
      </c>
      <c r="M31" s="5">
        <v>4026288596</v>
      </c>
      <c r="O31" s="5">
        <v>4679871060</v>
      </c>
      <c r="Q31" s="5">
        <v>653582464</v>
      </c>
      <c r="S31" s="5">
        <v>4026288596</v>
      </c>
    </row>
    <row r="32" spans="1:19" ht="24">
      <c r="A32" s="4" t="s">
        <v>51</v>
      </c>
      <c r="C32" s="3" t="s">
        <v>82</v>
      </c>
      <c r="E32" s="5">
        <v>9000000</v>
      </c>
      <c r="G32" s="5">
        <v>12</v>
      </c>
      <c r="I32" s="5">
        <v>0</v>
      </c>
      <c r="K32" s="5">
        <v>0</v>
      </c>
      <c r="M32" s="5">
        <v>0</v>
      </c>
      <c r="O32" s="5">
        <v>108000000</v>
      </c>
      <c r="Q32" s="5">
        <v>0</v>
      </c>
      <c r="S32" s="5">
        <v>108000000</v>
      </c>
    </row>
    <row r="33" spans="1:19" ht="24">
      <c r="A33" s="4" t="s">
        <v>65</v>
      </c>
      <c r="C33" s="3" t="s">
        <v>125</v>
      </c>
      <c r="E33" s="5">
        <v>37864709</v>
      </c>
      <c r="G33" s="5">
        <v>598</v>
      </c>
      <c r="I33" s="5">
        <v>0</v>
      </c>
      <c r="K33" s="5">
        <v>0</v>
      </c>
      <c r="M33" s="5">
        <v>0</v>
      </c>
      <c r="O33" s="5">
        <v>22643095982</v>
      </c>
      <c r="Q33" s="5">
        <v>2386404724</v>
      </c>
      <c r="S33" s="5">
        <v>20256691258</v>
      </c>
    </row>
    <row r="34" spans="1:19" ht="24">
      <c r="A34" s="4" t="s">
        <v>33</v>
      </c>
      <c r="C34" s="3" t="s">
        <v>126</v>
      </c>
      <c r="E34" s="5">
        <v>16604268</v>
      </c>
      <c r="G34" s="5">
        <v>600</v>
      </c>
      <c r="I34" s="5">
        <v>9962560800</v>
      </c>
      <c r="K34" s="5">
        <v>1360941186</v>
      </c>
      <c r="M34" s="5">
        <v>8601619614</v>
      </c>
      <c r="O34" s="5">
        <v>9962560800</v>
      </c>
      <c r="Q34" s="5">
        <v>1360941186</v>
      </c>
      <c r="S34" s="5">
        <v>8601619614</v>
      </c>
    </row>
    <row r="35" spans="1:19" ht="24">
      <c r="A35" s="4" t="s">
        <v>127</v>
      </c>
      <c r="C35" s="3" t="s">
        <v>128</v>
      </c>
      <c r="E35" s="5">
        <v>1562501</v>
      </c>
      <c r="G35" s="5">
        <v>320</v>
      </c>
      <c r="I35" s="5">
        <v>0</v>
      </c>
      <c r="K35" s="5">
        <v>0</v>
      </c>
      <c r="M35" s="5">
        <v>0</v>
      </c>
      <c r="O35" s="5">
        <v>500000320</v>
      </c>
      <c r="Q35" s="5">
        <v>0</v>
      </c>
      <c r="S35" s="5">
        <v>500000320</v>
      </c>
    </row>
    <row r="36" spans="1:19" ht="24">
      <c r="A36" s="4" t="s">
        <v>27</v>
      </c>
      <c r="C36" s="3" t="s">
        <v>105</v>
      </c>
      <c r="E36" s="5">
        <v>20941402</v>
      </c>
      <c r="G36" s="5">
        <v>80</v>
      </c>
      <c r="I36" s="5">
        <v>0</v>
      </c>
      <c r="K36" s="5">
        <v>0</v>
      </c>
      <c r="M36" s="5">
        <v>0</v>
      </c>
      <c r="O36" s="5">
        <v>1675312160</v>
      </c>
      <c r="Q36" s="5">
        <v>0</v>
      </c>
      <c r="S36" s="5">
        <v>1675312160</v>
      </c>
    </row>
    <row r="37" spans="1:19" ht="24">
      <c r="A37" s="4" t="s">
        <v>129</v>
      </c>
      <c r="C37" s="3" t="s">
        <v>130</v>
      </c>
      <c r="E37" s="5">
        <v>250000</v>
      </c>
      <c r="G37" s="5">
        <v>1000</v>
      </c>
      <c r="I37" s="5">
        <v>0</v>
      </c>
      <c r="K37" s="5">
        <v>0</v>
      </c>
      <c r="M37" s="5">
        <v>0</v>
      </c>
      <c r="O37" s="5">
        <v>250000000</v>
      </c>
      <c r="Q37" s="5">
        <v>0</v>
      </c>
      <c r="S37" s="5">
        <v>250000000</v>
      </c>
    </row>
    <row r="38" spans="1:19" ht="24">
      <c r="A38" s="4" t="s">
        <v>59</v>
      </c>
      <c r="C38" s="3" t="s">
        <v>82</v>
      </c>
      <c r="E38" s="5">
        <v>61773309</v>
      </c>
      <c r="G38" s="5">
        <v>6</v>
      </c>
      <c r="I38" s="5">
        <v>0</v>
      </c>
      <c r="K38" s="5">
        <v>0</v>
      </c>
      <c r="M38" s="5">
        <v>0</v>
      </c>
      <c r="O38" s="5">
        <v>370639854</v>
      </c>
      <c r="Q38" s="5">
        <v>0</v>
      </c>
      <c r="S38" s="5">
        <v>370639854</v>
      </c>
    </row>
    <row r="39" spans="1:19" ht="24">
      <c r="A39" s="4" t="s">
        <v>19</v>
      </c>
      <c r="C39" s="3" t="s">
        <v>82</v>
      </c>
      <c r="E39" s="5">
        <v>76690503</v>
      </c>
      <c r="G39" s="5">
        <v>70</v>
      </c>
      <c r="I39" s="5">
        <v>0</v>
      </c>
      <c r="K39" s="5">
        <v>0</v>
      </c>
      <c r="M39" s="5">
        <v>0</v>
      </c>
      <c r="O39" s="5">
        <v>5368337383</v>
      </c>
      <c r="Q39" s="5">
        <v>0</v>
      </c>
      <c r="S39" s="5">
        <v>5368337383</v>
      </c>
    </row>
    <row r="40" spans="1:19" ht="24">
      <c r="A40" s="4" t="s">
        <v>57</v>
      </c>
      <c r="C40" s="3" t="s">
        <v>131</v>
      </c>
      <c r="E40" s="5">
        <v>59687567</v>
      </c>
      <c r="G40" s="5">
        <v>420</v>
      </c>
      <c r="I40" s="5">
        <v>0</v>
      </c>
      <c r="K40" s="5">
        <v>0</v>
      </c>
      <c r="M40" s="5">
        <v>0</v>
      </c>
      <c r="O40" s="5">
        <v>25068778140</v>
      </c>
      <c r="Q40" s="5">
        <v>0</v>
      </c>
      <c r="S40" s="5">
        <v>25068778140</v>
      </c>
    </row>
    <row r="41" spans="1:19" ht="24">
      <c r="A41" s="4" t="s">
        <v>53</v>
      </c>
      <c r="C41" s="3" t="s">
        <v>4</v>
      </c>
      <c r="E41" s="5">
        <v>139994487</v>
      </c>
      <c r="G41" s="5">
        <v>150</v>
      </c>
      <c r="I41" s="5">
        <v>0</v>
      </c>
      <c r="K41" s="5">
        <v>0</v>
      </c>
      <c r="M41" s="5">
        <v>0</v>
      </c>
      <c r="O41" s="5">
        <v>20999173050</v>
      </c>
      <c r="Q41" s="5">
        <v>1193751440</v>
      </c>
      <c r="S41" s="5">
        <v>19805421610</v>
      </c>
    </row>
    <row r="42" spans="1:19" ht="24">
      <c r="A42" s="4" t="s">
        <v>28</v>
      </c>
      <c r="C42" s="3" t="s">
        <v>132</v>
      </c>
      <c r="E42" s="5">
        <v>543878</v>
      </c>
      <c r="G42" s="5">
        <v>4400</v>
      </c>
      <c r="I42" s="5">
        <v>0</v>
      </c>
      <c r="K42" s="5">
        <v>0</v>
      </c>
      <c r="M42" s="5">
        <v>0</v>
      </c>
      <c r="O42" s="5">
        <v>2393063200</v>
      </c>
      <c r="Q42" s="5">
        <v>0</v>
      </c>
      <c r="S42" s="5">
        <v>2393063200</v>
      </c>
    </row>
    <row r="43" spans="1:19" ht="24">
      <c r="A43" s="4" t="s">
        <v>29</v>
      </c>
      <c r="C43" s="3" t="s">
        <v>133</v>
      </c>
      <c r="E43" s="5">
        <v>900001</v>
      </c>
      <c r="G43" s="5">
        <v>325</v>
      </c>
      <c r="I43" s="5">
        <v>0</v>
      </c>
      <c r="K43" s="5">
        <v>0</v>
      </c>
      <c r="M43" s="5">
        <v>0</v>
      </c>
      <c r="O43" s="5">
        <v>292500325</v>
      </c>
      <c r="Q43" s="5">
        <v>1989798</v>
      </c>
      <c r="S43" s="5">
        <v>290510527</v>
      </c>
    </row>
    <row r="44" spans="1:19" ht="24">
      <c r="A44" s="4" t="s">
        <v>72</v>
      </c>
      <c r="C44" s="3" t="s">
        <v>72</v>
      </c>
      <c r="E44" s="3" t="s">
        <v>72</v>
      </c>
      <c r="G44" s="3" t="s">
        <v>72</v>
      </c>
      <c r="I44" s="6">
        <f>SUM(I8:I43)</f>
        <v>14642431860</v>
      </c>
      <c r="K44" s="6">
        <f>SUM(K8:K43)</f>
        <v>2014523650</v>
      </c>
      <c r="M44" s="6">
        <f>SUM(M8:M43)</f>
        <v>12627908210</v>
      </c>
      <c r="O44" s="6">
        <f>SUM(O8:O43)</f>
        <v>491336713398</v>
      </c>
      <c r="Q44" s="6">
        <f>SUM(Q8:Q43)</f>
        <v>8109392894</v>
      </c>
      <c r="S44" s="6">
        <f>SUM(S8:S43)</f>
        <v>483227320504</v>
      </c>
    </row>
    <row r="46" spans="1:19">
      <c r="M46" s="5"/>
      <c r="S46" s="5"/>
    </row>
  </sheetData>
  <mergeCells count="17">
    <mergeCell ref="A5:S5"/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2"/>
  <sheetViews>
    <sheetView rightToLeft="1" workbookViewId="0">
      <selection activeCell="C13" sqref="C13"/>
    </sheetView>
  </sheetViews>
  <sheetFormatPr defaultRowHeight="22.5"/>
  <cols>
    <col min="1" max="1" width="30.5703125" style="3" bestFit="1" customWidth="1"/>
    <col min="2" max="2" width="1" style="3" customWidth="1"/>
    <col min="3" max="3" width="16" style="3" bestFit="1" customWidth="1"/>
    <col min="4" max="4" width="1" style="3" customWidth="1"/>
    <col min="5" max="5" width="12.7109375" style="3" bestFit="1" customWidth="1"/>
    <col min="6" max="6" width="1" style="3" customWidth="1"/>
    <col min="7" max="7" width="16" style="3" bestFit="1" customWidth="1"/>
    <col min="8" max="8" width="1" style="3" customWidth="1"/>
    <col min="9" max="9" width="18.7109375" style="3" bestFit="1" customWidth="1"/>
    <col min="10" max="10" width="1" style="3" customWidth="1"/>
    <col min="11" max="11" width="12.7109375" style="3" bestFit="1" customWidth="1"/>
    <col min="12" max="12" width="1" style="3" customWidth="1"/>
    <col min="13" max="13" width="18.7109375" style="3" bestFit="1" customWidth="1"/>
    <col min="14" max="14" width="1" style="3" customWidth="1"/>
    <col min="15" max="15" width="9.140625" style="3" customWidth="1"/>
    <col min="16" max="16384" width="9.140625" style="3"/>
  </cols>
  <sheetData>
    <row r="2" spans="1:13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</row>
    <row r="3" spans="1:13" ht="24">
      <c r="A3" s="8" t="s">
        <v>83</v>
      </c>
      <c r="B3" s="8" t="s">
        <v>83</v>
      </c>
      <c r="C3" s="8" t="s">
        <v>83</v>
      </c>
      <c r="D3" s="8" t="s">
        <v>83</v>
      </c>
      <c r="E3" s="8" t="s">
        <v>83</v>
      </c>
      <c r="F3" s="8" t="s">
        <v>83</v>
      </c>
      <c r="G3" s="8" t="s">
        <v>83</v>
      </c>
      <c r="H3" s="8" t="s">
        <v>83</v>
      </c>
      <c r="I3" s="8" t="s">
        <v>83</v>
      </c>
      <c r="J3" s="8" t="s">
        <v>83</v>
      </c>
      <c r="K3" s="8" t="s">
        <v>83</v>
      </c>
      <c r="L3" s="8" t="s">
        <v>83</v>
      </c>
      <c r="M3" s="8" t="s">
        <v>83</v>
      </c>
    </row>
    <row r="4" spans="1:13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</row>
    <row r="5" spans="1:13" ht="25.5">
      <c r="A5" s="13" t="s">
        <v>192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3" ht="24.75" thickBot="1">
      <c r="A6" s="2" t="s">
        <v>84</v>
      </c>
      <c r="C6" s="7" t="s">
        <v>85</v>
      </c>
      <c r="D6" s="7" t="s">
        <v>85</v>
      </c>
      <c r="E6" s="7" t="s">
        <v>85</v>
      </c>
      <c r="F6" s="7" t="s">
        <v>85</v>
      </c>
      <c r="G6" s="7" t="s">
        <v>85</v>
      </c>
      <c r="I6" s="7" t="s">
        <v>86</v>
      </c>
      <c r="J6" s="7" t="s">
        <v>86</v>
      </c>
      <c r="K6" s="7" t="s">
        <v>86</v>
      </c>
      <c r="L6" s="7" t="s">
        <v>86</v>
      </c>
      <c r="M6" s="7" t="s">
        <v>86</v>
      </c>
    </row>
    <row r="7" spans="1:13" ht="24.75" thickBot="1">
      <c r="A7" s="7" t="s">
        <v>87</v>
      </c>
      <c r="C7" s="7" t="s">
        <v>88</v>
      </c>
      <c r="E7" s="7" t="s">
        <v>89</v>
      </c>
      <c r="G7" s="7" t="s">
        <v>90</v>
      </c>
      <c r="I7" s="7" t="s">
        <v>88</v>
      </c>
      <c r="K7" s="7" t="s">
        <v>89</v>
      </c>
      <c r="M7" s="7" t="s">
        <v>90</v>
      </c>
    </row>
    <row r="8" spans="1:13" ht="24">
      <c r="A8" s="4" t="s">
        <v>78</v>
      </c>
      <c r="C8" s="5">
        <v>3480535541</v>
      </c>
      <c r="E8" s="5">
        <v>0</v>
      </c>
      <c r="G8" s="5">
        <v>3480535541</v>
      </c>
      <c r="I8" s="5">
        <v>18499913668</v>
      </c>
      <c r="K8" s="5">
        <v>0</v>
      </c>
      <c r="M8" s="5">
        <v>18499913668</v>
      </c>
    </row>
    <row r="9" spans="1:13" ht="24">
      <c r="A9" s="4" t="s">
        <v>79</v>
      </c>
      <c r="C9" s="5">
        <v>16279</v>
      </c>
      <c r="E9" s="5">
        <v>0</v>
      </c>
      <c r="G9" s="5">
        <v>16279</v>
      </c>
      <c r="I9" s="5">
        <v>382030</v>
      </c>
      <c r="K9" s="5">
        <v>0</v>
      </c>
      <c r="M9" s="5">
        <v>382030</v>
      </c>
    </row>
    <row r="10" spans="1:13" ht="24">
      <c r="A10" s="4" t="s">
        <v>80</v>
      </c>
      <c r="C10" s="5">
        <v>5293</v>
      </c>
      <c r="E10" s="5">
        <v>0</v>
      </c>
      <c r="G10" s="5">
        <v>5293</v>
      </c>
      <c r="I10" s="5">
        <v>623864</v>
      </c>
      <c r="K10" s="5">
        <v>0</v>
      </c>
      <c r="M10" s="5">
        <v>623864</v>
      </c>
    </row>
    <row r="11" spans="1:13" ht="24">
      <c r="A11" s="4" t="s">
        <v>81</v>
      </c>
      <c r="C11" s="5">
        <v>3476</v>
      </c>
      <c r="E11" s="5">
        <v>0</v>
      </c>
      <c r="G11" s="5">
        <v>3476</v>
      </c>
      <c r="I11" s="5">
        <v>122701</v>
      </c>
      <c r="K11" s="5">
        <v>0</v>
      </c>
      <c r="M11" s="5">
        <v>122701</v>
      </c>
    </row>
    <row r="12" spans="1:13" ht="24">
      <c r="A12" s="4" t="s">
        <v>81</v>
      </c>
      <c r="C12" s="5">
        <v>0</v>
      </c>
      <c r="E12" s="5">
        <v>0</v>
      </c>
      <c r="G12" s="5">
        <v>0</v>
      </c>
      <c r="I12" s="5">
        <v>8631147564</v>
      </c>
      <c r="K12" s="5">
        <v>0</v>
      </c>
      <c r="M12" s="5">
        <v>8631147564</v>
      </c>
    </row>
    <row r="13" spans="1:13" ht="24">
      <c r="A13" s="4" t="s">
        <v>91</v>
      </c>
      <c r="C13" s="5">
        <v>0</v>
      </c>
      <c r="E13" s="5">
        <v>0</v>
      </c>
      <c r="G13" s="5">
        <v>0</v>
      </c>
      <c r="I13" s="5">
        <v>5803278687</v>
      </c>
      <c r="K13" s="5">
        <v>0</v>
      </c>
      <c r="M13" s="5">
        <v>5803278687</v>
      </c>
    </row>
    <row r="14" spans="1:13" ht="24">
      <c r="A14" s="4" t="s">
        <v>91</v>
      </c>
      <c r="C14" s="5">
        <v>0</v>
      </c>
      <c r="E14" s="5">
        <v>0</v>
      </c>
      <c r="G14" s="5">
        <v>0</v>
      </c>
      <c r="I14" s="5">
        <v>18491803276</v>
      </c>
      <c r="K14" s="5">
        <v>0</v>
      </c>
      <c r="M14" s="5">
        <v>18491803276</v>
      </c>
    </row>
    <row r="15" spans="1:13" ht="24">
      <c r="A15" s="4" t="s">
        <v>79</v>
      </c>
      <c r="C15" s="5">
        <v>0</v>
      </c>
      <c r="E15" s="5">
        <v>0</v>
      </c>
      <c r="G15" s="5">
        <v>0</v>
      </c>
      <c r="I15" s="5">
        <v>6624657533</v>
      </c>
      <c r="K15" s="5">
        <v>0</v>
      </c>
      <c r="M15" s="5">
        <v>6624657533</v>
      </c>
    </row>
    <row r="16" spans="1:13" ht="24">
      <c r="A16" s="4" t="s">
        <v>79</v>
      </c>
      <c r="C16" s="5">
        <v>0</v>
      </c>
      <c r="E16" s="5">
        <v>0</v>
      </c>
      <c r="G16" s="5">
        <v>0</v>
      </c>
      <c r="I16" s="5">
        <v>15189041100</v>
      </c>
      <c r="K16" s="5">
        <v>0</v>
      </c>
      <c r="M16" s="5">
        <v>15189041100</v>
      </c>
    </row>
    <row r="17" spans="1:13" ht="24">
      <c r="A17" s="4" t="s">
        <v>79</v>
      </c>
      <c r="C17" s="5">
        <v>0</v>
      </c>
      <c r="E17" s="5">
        <v>0</v>
      </c>
      <c r="G17" s="5">
        <v>0</v>
      </c>
      <c r="I17" s="5">
        <v>2013698629</v>
      </c>
      <c r="K17" s="5">
        <v>0</v>
      </c>
      <c r="M17" s="5">
        <v>2013698629</v>
      </c>
    </row>
    <row r="18" spans="1:13" ht="24">
      <c r="A18" s="4" t="s">
        <v>79</v>
      </c>
      <c r="C18" s="5">
        <v>0</v>
      </c>
      <c r="E18" s="5">
        <v>0</v>
      </c>
      <c r="G18" s="5">
        <v>0</v>
      </c>
      <c r="I18" s="5">
        <v>9616438358</v>
      </c>
      <c r="K18" s="5">
        <v>0</v>
      </c>
      <c r="M18" s="5">
        <v>9616438358</v>
      </c>
    </row>
    <row r="19" spans="1:13" ht="24">
      <c r="A19" s="4" t="s">
        <v>92</v>
      </c>
      <c r="C19" s="5">
        <v>0</v>
      </c>
      <c r="E19" s="5">
        <v>0</v>
      </c>
      <c r="G19" s="5">
        <v>0</v>
      </c>
      <c r="I19" s="5">
        <v>7745901639</v>
      </c>
      <c r="K19" s="5">
        <v>0</v>
      </c>
      <c r="M19" s="5">
        <v>7745901639</v>
      </c>
    </row>
    <row r="20" spans="1:13" ht="24">
      <c r="A20" s="4" t="s">
        <v>79</v>
      </c>
      <c r="C20" s="5">
        <v>0</v>
      </c>
      <c r="E20" s="5">
        <v>0</v>
      </c>
      <c r="G20" s="5">
        <v>0</v>
      </c>
      <c r="I20" s="5">
        <v>8630136988</v>
      </c>
      <c r="K20" s="5">
        <v>0</v>
      </c>
      <c r="M20" s="5">
        <v>8630136988</v>
      </c>
    </row>
    <row r="21" spans="1:13" ht="24">
      <c r="A21" s="4" t="s">
        <v>93</v>
      </c>
      <c r="C21" s="5">
        <v>0</v>
      </c>
      <c r="E21" s="5">
        <v>0</v>
      </c>
      <c r="G21" s="5">
        <v>0</v>
      </c>
      <c r="I21" s="5">
        <v>6762295081</v>
      </c>
      <c r="K21" s="5">
        <v>0</v>
      </c>
      <c r="M21" s="5">
        <v>6762295081</v>
      </c>
    </row>
    <row r="22" spans="1:13" ht="24">
      <c r="A22" s="4" t="s">
        <v>91</v>
      </c>
      <c r="C22" s="5">
        <v>0</v>
      </c>
      <c r="E22" s="5">
        <v>0</v>
      </c>
      <c r="G22" s="5">
        <v>0</v>
      </c>
      <c r="I22" s="5">
        <v>6557377048</v>
      </c>
      <c r="K22" s="5">
        <v>0</v>
      </c>
      <c r="M22" s="5">
        <v>6557377048</v>
      </c>
    </row>
    <row r="23" spans="1:13" ht="24">
      <c r="A23" s="4" t="s">
        <v>79</v>
      </c>
      <c r="C23" s="5">
        <v>0</v>
      </c>
      <c r="E23" s="5">
        <v>0</v>
      </c>
      <c r="G23" s="5">
        <v>0</v>
      </c>
      <c r="I23" s="5">
        <v>6312328766</v>
      </c>
      <c r="K23" s="5">
        <v>0</v>
      </c>
      <c r="M23" s="5">
        <v>6312328766</v>
      </c>
    </row>
    <row r="24" spans="1:13" ht="24">
      <c r="A24" s="4" t="s">
        <v>94</v>
      </c>
      <c r="C24" s="5">
        <v>0</v>
      </c>
      <c r="E24" s="5">
        <v>0</v>
      </c>
      <c r="G24" s="5">
        <v>0</v>
      </c>
      <c r="I24" s="5">
        <v>3113715847</v>
      </c>
      <c r="K24" s="5">
        <v>0</v>
      </c>
      <c r="M24" s="5">
        <v>3113715847</v>
      </c>
    </row>
    <row r="25" spans="1:13" ht="24">
      <c r="A25" s="4" t="s">
        <v>94</v>
      </c>
      <c r="C25" s="5">
        <v>0</v>
      </c>
      <c r="E25" s="5">
        <v>0</v>
      </c>
      <c r="G25" s="5">
        <v>0</v>
      </c>
      <c r="I25" s="5">
        <v>2704016393</v>
      </c>
      <c r="K25" s="5">
        <v>0</v>
      </c>
      <c r="M25" s="5">
        <v>2704016393</v>
      </c>
    </row>
    <row r="26" spans="1:13" ht="24">
      <c r="A26" s="4" t="s">
        <v>94</v>
      </c>
      <c r="C26" s="5">
        <v>0</v>
      </c>
      <c r="E26" s="5">
        <v>0</v>
      </c>
      <c r="G26" s="5">
        <v>0</v>
      </c>
      <c r="I26" s="5">
        <v>7374590162</v>
      </c>
      <c r="K26" s="5">
        <v>0</v>
      </c>
      <c r="M26" s="5">
        <v>7374590162</v>
      </c>
    </row>
    <row r="27" spans="1:13" ht="24">
      <c r="A27" s="4" t="s">
        <v>94</v>
      </c>
      <c r="C27" s="5">
        <v>0</v>
      </c>
      <c r="E27" s="5">
        <v>0</v>
      </c>
      <c r="G27" s="5">
        <v>0</v>
      </c>
      <c r="I27" s="5">
        <v>2867896174</v>
      </c>
      <c r="K27" s="5">
        <v>0</v>
      </c>
      <c r="M27" s="5">
        <v>2867896174</v>
      </c>
    </row>
    <row r="28" spans="1:13" ht="24">
      <c r="A28" s="4" t="s">
        <v>94</v>
      </c>
      <c r="C28" s="5">
        <v>0</v>
      </c>
      <c r="E28" s="5">
        <v>0</v>
      </c>
      <c r="G28" s="5">
        <v>0</v>
      </c>
      <c r="I28" s="5">
        <v>23352868852</v>
      </c>
      <c r="K28" s="5">
        <v>0</v>
      </c>
      <c r="M28" s="5">
        <v>23352868852</v>
      </c>
    </row>
    <row r="29" spans="1:13" ht="24">
      <c r="A29" s="4" t="s">
        <v>94</v>
      </c>
      <c r="C29" s="5">
        <v>0</v>
      </c>
      <c r="E29" s="5">
        <v>0</v>
      </c>
      <c r="G29" s="5">
        <v>0</v>
      </c>
      <c r="I29" s="5">
        <v>4588633879</v>
      </c>
      <c r="K29" s="5">
        <v>0</v>
      </c>
      <c r="M29" s="5">
        <v>4588633879</v>
      </c>
    </row>
    <row r="30" spans="1:13" ht="24">
      <c r="A30" s="4" t="s">
        <v>91</v>
      </c>
      <c r="C30" s="5">
        <v>0</v>
      </c>
      <c r="E30" s="5">
        <v>0</v>
      </c>
      <c r="G30" s="5">
        <v>0</v>
      </c>
      <c r="I30" s="5">
        <v>4057377048</v>
      </c>
      <c r="K30" s="5">
        <v>0</v>
      </c>
      <c r="M30" s="5">
        <v>4057377048</v>
      </c>
    </row>
    <row r="31" spans="1:13" ht="24.75" thickBot="1">
      <c r="A31" s="4" t="s">
        <v>93</v>
      </c>
      <c r="C31" s="5">
        <v>0</v>
      </c>
      <c r="E31" s="5">
        <v>0</v>
      </c>
      <c r="G31" s="5">
        <v>0</v>
      </c>
      <c r="I31" s="5">
        <v>6885245901</v>
      </c>
      <c r="K31" s="5">
        <v>0</v>
      </c>
      <c r="M31" s="5">
        <v>6885245901</v>
      </c>
    </row>
    <row r="32" spans="1:13" ht="24.75" thickBot="1">
      <c r="A32" s="4" t="s">
        <v>72</v>
      </c>
      <c r="C32" s="6">
        <f>SUM(C8:C31)</f>
        <v>3480560589</v>
      </c>
      <c r="E32" s="6">
        <f>SUM(E8:E31)</f>
        <v>0</v>
      </c>
      <c r="G32" s="6">
        <f>SUM(G8:G31)</f>
        <v>3480560589</v>
      </c>
      <c r="I32" s="6">
        <f>SUM(I8:I31)</f>
        <v>175823491188</v>
      </c>
      <c r="K32" s="6">
        <f>SUM(K8:K31)</f>
        <v>0</v>
      </c>
      <c r="M32" s="6">
        <f>SUM(M8:M31)</f>
        <v>175823491188</v>
      </c>
    </row>
  </sheetData>
  <mergeCells count="13">
    <mergeCell ref="A5:L5"/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85"/>
  <sheetViews>
    <sheetView rightToLeft="1" workbookViewId="0">
      <selection activeCell="A5" sqref="A5:H5"/>
    </sheetView>
  </sheetViews>
  <sheetFormatPr defaultRowHeight="22.5"/>
  <cols>
    <col min="1" max="1" width="40" style="3" bestFit="1" customWidth="1"/>
    <col min="2" max="2" width="1" style="3" customWidth="1"/>
    <col min="3" max="3" width="14.140625" style="3" bestFit="1" customWidth="1"/>
    <col min="4" max="4" width="1" style="3" customWidth="1"/>
    <col min="5" max="5" width="20.5703125" style="3" bestFit="1" customWidth="1"/>
    <col min="6" max="6" width="1" style="3" customWidth="1"/>
    <col min="7" max="7" width="20.28515625" style="3" bestFit="1" customWidth="1"/>
    <col min="8" max="8" width="1" style="3" customWidth="1"/>
    <col min="9" max="9" width="25.5703125" style="3" bestFit="1" customWidth="1"/>
    <col min="10" max="10" width="1" style="3" customWidth="1"/>
    <col min="11" max="11" width="14" style="3" bestFit="1" customWidth="1"/>
    <col min="12" max="12" width="1" style="3" customWidth="1"/>
    <col min="13" max="13" width="20.42578125" style="3" bestFit="1" customWidth="1"/>
    <col min="14" max="14" width="1" style="3" customWidth="1"/>
    <col min="15" max="15" width="20.28515625" style="3" bestFit="1" customWidth="1"/>
    <col min="16" max="16" width="1" style="3" customWidth="1"/>
    <col min="17" max="17" width="25.570312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</row>
    <row r="3" spans="1:17" ht="24">
      <c r="A3" s="8" t="s">
        <v>83</v>
      </c>
      <c r="B3" s="8" t="s">
        <v>83</v>
      </c>
      <c r="C3" s="8" t="s">
        <v>83</v>
      </c>
      <c r="D3" s="8" t="s">
        <v>83</v>
      </c>
      <c r="E3" s="8" t="s">
        <v>83</v>
      </c>
      <c r="F3" s="8" t="s">
        <v>83</v>
      </c>
      <c r="G3" s="8" t="s">
        <v>83</v>
      </c>
      <c r="H3" s="8" t="s">
        <v>83</v>
      </c>
      <c r="I3" s="8" t="s">
        <v>83</v>
      </c>
      <c r="J3" s="8" t="s">
        <v>83</v>
      </c>
      <c r="K3" s="8" t="s">
        <v>83</v>
      </c>
      <c r="L3" s="8" t="s">
        <v>83</v>
      </c>
      <c r="M3" s="8" t="s">
        <v>83</v>
      </c>
      <c r="N3" s="8" t="s">
        <v>83</v>
      </c>
      <c r="O3" s="8" t="s">
        <v>83</v>
      </c>
      <c r="P3" s="8" t="s">
        <v>83</v>
      </c>
      <c r="Q3" s="8" t="s">
        <v>83</v>
      </c>
    </row>
    <row r="4" spans="1:17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</row>
    <row r="5" spans="1:17" ht="25.5">
      <c r="A5" s="13" t="s">
        <v>193</v>
      </c>
      <c r="B5" s="13"/>
      <c r="C5" s="13"/>
      <c r="D5" s="13"/>
      <c r="E5" s="13"/>
      <c r="F5" s="13"/>
      <c r="G5" s="13"/>
      <c r="H5" s="13"/>
    </row>
    <row r="6" spans="1:17" ht="24">
      <c r="A6" s="7" t="s">
        <v>3</v>
      </c>
      <c r="C6" s="7" t="s">
        <v>85</v>
      </c>
      <c r="D6" s="7" t="s">
        <v>85</v>
      </c>
      <c r="E6" s="7" t="s">
        <v>85</v>
      </c>
      <c r="F6" s="7" t="s">
        <v>85</v>
      </c>
      <c r="G6" s="7" t="s">
        <v>85</v>
      </c>
      <c r="H6" s="7" t="s">
        <v>85</v>
      </c>
      <c r="I6" s="7" t="s">
        <v>85</v>
      </c>
      <c r="K6" s="7" t="s">
        <v>86</v>
      </c>
      <c r="L6" s="7" t="s">
        <v>86</v>
      </c>
      <c r="M6" s="7" t="s">
        <v>86</v>
      </c>
      <c r="N6" s="7" t="s">
        <v>86</v>
      </c>
      <c r="O6" s="7" t="s">
        <v>86</v>
      </c>
      <c r="P6" s="7" t="s">
        <v>86</v>
      </c>
      <c r="Q6" s="7" t="s">
        <v>86</v>
      </c>
    </row>
    <row r="7" spans="1:17" ht="24">
      <c r="A7" s="7" t="s">
        <v>3</v>
      </c>
      <c r="C7" s="7" t="s">
        <v>7</v>
      </c>
      <c r="E7" s="7" t="s">
        <v>134</v>
      </c>
      <c r="G7" s="7" t="s">
        <v>135</v>
      </c>
      <c r="I7" s="7" t="s">
        <v>137</v>
      </c>
      <c r="K7" s="7" t="s">
        <v>7</v>
      </c>
      <c r="M7" s="7" t="s">
        <v>134</v>
      </c>
      <c r="O7" s="7" t="s">
        <v>135</v>
      </c>
      <c r="Q7" s="7" t="s">
        <v>137</v>
      </c>
    </row>
    <row r="8" spans="1:17" ht="24">
      <c r="A8" s="4" t="s">
        <v>40</v>
      </c>
      <c r="C8" s="5">
        <v>20000000</v>
      </c>
      <c r="E8" s="5">
        <v>48668688458</v>
      </c>
      <c r="G8" s="5">
        <v>35641485066</v>
      </c>
      <c r="I8" s="5">
        <f>E8-G8</f>
        <v>13027203392</v>
      </c>
      <c r="K8" s="5">
        <v>20000000</v>
      </c>
      <c r="M8" s="5">
        <v>48668688458</v>
      </c>
      <c r="O8" s="5">
        <v>35641485066</v>
      </c>
      <c r="Q8" s="5">
        <f>M8-O8</f>
        <v>13027203392</v>
      </c>
    </row>
    <row r="9" spans="1:17" ht="24">
      <c r="A9" s="4" t="s">
        <v>36</v>
      </c>
      <c r="C9" s="5">
        <v>5332560</v>
      </c>
      <c r="E9" s="5">
        <v>15119838998</v>
      </c>
      <c r="G9" s="5">
        <v>11760244424</v>
      </c>
      <c r="I9" s="5">
        <f t="shared" ref="I9:I72" si="0">E9-G9</f>
        <v>3359594574</v>
      </c>
      <c r="K9" s="5">
        <v>5332560</v>
      </c>
      <c r="M9" s="5">
        <v>15119838998</v>
      </c>
      <c r="O9" s="5">
        <v>11760244424</v>
      </c>
      <c r="Q9" s="5">
        <f t="shared" ref="Q9:Q72" si="1">M9-O9</f>
        <v>3359594574</v>
      </c>
    </row>
    <row r="10" spans="1:17" ht="24">
      <c r="A10" s="4" t="s">
        <v>56</v>
      </c>
      <c r="C10" s="5">
        <v>1869347</v>
      </c>
      <c r="E10" s="5">
        <v>9952388006</v>
      </c>
      <c r="G10" s="5">
        <v>10365822093</v>
      </c>
      <c r="I10" s="5">
        <f t="shared" si="0"/>
        <v>-413434087</v>
      </c>
      <c r="K10" s="5">
        <v>9659862</v>
      </c>
      <c r="M10" s="5">
        <v>65315659797</v>
      </c>
      <c r="O10" s="5">
        <v>60083338598</v>
      </c>
      <c r="Q10" s="5">
        <f t="shared" si="1"/>
        <v>5232321199</v>
      </c>
    </row>
    <row r="11" spans="1:17" ht="24">
      <c r="A11" s="4" t="s">
        <v>17</v>
      </c>
      <c r="C11" s="5">
        <v>1750001</v>
      </c>
      <c r="E11" s="5">
        <v>6730467940</v>
      </c>
      <c r="G11" s="5">
        <v>4046172903</v>
      </c>
      <c r="I11" s="5">
        <f t="shared" si="0"/>
        <v>2684295037</v>
      </c>
      <c r="K11" s="5">
        <v>3500000</v>
      </c>
      <c r="M11" s="5">
        <v>11503893388</v>
      </c>
      <c r="O11" s="5">
        <v>8092341180</v>
      </c>
      <c r="Q11" s="5">
        <f t="shared" si="1"/>
        <v>3411552208</v>
      </c>
    </row>
    <row r="12" spans="1:17" ht="24">
      <c r="A12" s="4" t="s">
        <v>42</v>
      </c>
      <c r="C12" s="5">
        <v>2269037</v>
      </c>
      <c r="E12" s="5">
        <v>20546144797</v>
      </c>
      <c r="G12" s="5">
        <v>15790885105</v>
      </c>
      <c r="I12" s="5">
        <f t="shared" si="0"/>
        <v>4755259692</v>
      </c>
      <c r="K12" s="5">
        <v>7889850</v>
      </c>
      <c r="M12" s="5">
        <v>49903891171</v>
      </c>
      <c r="O12" s="5">
        <v>54907749309</v>
      </c>
      <c r="Q12" s="5">
        <f t="shared" si="1"/>
        <v>-5003858138</v>
      </c>
    </row>
    <row r="13" spans="1:17" ht="24">
      <c r="A13" s="4" t="s">
        <v>38</v>
      </c>
      <c r="C13" s="5">
        <v>14208652</v>
      </c>
      <c r="E13" s="5">
        <v>40823592106</v>
      </c>
      <c r="G13" s="5">
        <v>34960271482</v>
      </c>
      <c r="I13" s="5">
        <f t="shared" si="0"/>
        <v>5863320624</v>
      </c>
      <c r="K13" s="5">
        <v>24208652</v>
      </c>
      <c r="M13" s="5">
        <v>95282472520</v>
      </c>
      <c r="O13" s="5">
        <v>83367834007</v>
      </c>
      <c r="Q13" s="5">
        <f t="shared" si="1"/>
        <v>11914638513</v>
      </c>
    </row>
    <row r="14" spans="1:17" ht="24">
      <c r="A14" s="4" t="s">
        <v>65</v>
      </c>
      <c r="C14" s="5">
        <v>7097903</v>
      </c>
      <c r="E14" s="5">
        <v>33432234616</v>
      </c>
      <c r="G14" s="5">
        <v>29755836801</v>
      </c>
      <c r="I14" s="5">
        <f t="shared" si="0"/>
        <v>3676397815</v>
      </c>
      <c r="K14" s="5">
        <v>13097903</v>
      </c>
      <c r="M14" s="5">
        <v>65206955039</v>
      </c>
      <c r="O14" s="5">
        <v>52432105461</v>
      </c>
      <c r="Q14" s="5">
        <f t="shared" si="1"/>
        <v>12774849578</v>
      </c>
    </row>
    <row r="15" spans="1:17" ht="24">
      <c r="A15" s="4" t="s">
        <v>15</v>
      </c>
      <c r="C15" s="5">
        <v>1298937</v>
      </c>
      <c r="E15" s="5">
        <v>38109559281</v>
      </c>
      <c r="G15" s="5">
        <v>31798870580</v>
      </c>
      <c r="I15" s="5">
        <f t="shared" si="0"/>
        <v>6310688701</v>
      </c>
      <c r="K15" s="5">
        <v>1999110</v>
      </c>
      <c r="M15" s="5">
        <v>62514595828</v>
      </c>
      <c r="O15" s="5">
        <v>46823576954</v>
      </c>
      <c r="Q15" s="5">
        <f t="shared" si="1"/>
        <v>15691018874</v>
      </c>
    </row>
    <row r="16" spans="1:17" ht="24">
      <c r="A16" s="4" t="s">
        <v>46</v>
      </c>
      <c r="C16" s="5">
        <v>95379622</v>
      </c>
      <c r="E16" s="5">
        <v>155280976718</v>
      </c>
      <c r="G16" s="5">
        <v>148196433016</v>
      </c>
      <c r="I16" s="5">
        <f t="shared" si="0"/>
        <v>7084543702</v>
      </c>
      <c r="K16" s="5">
        <v>95379622</v>
      </c>
      <c r="M16" s="5">
        <v>155280976718</v>
      </c>
      <c r="O16" s="5">
        <v>148196433016</v>
      </c>
      <c r="Q16" s="5">
        <f t="shared" si="1"/>
        <v>7084543702</v>
      </c>
    </row>
    <row r="17" spans="1:17" ht="24">
      <c r="A17" s="4" t="s">
        <v>43</v>
      </c>
      <c r="C17" s="5">
        <v>700000</v>
      </c>
      <c r="E17" s="5">
        <v>7626351721</v>
      </c>
      <c r="G17" s="5">
        <v>7260634126</v>
      </c>
      <c r="I17" s="5">
        <f t="shared" si="0"/>
        <v>365717595</v>
      </c>
      <c r="K17" s="5">
        <v>5728372</v>
      </c>
      <c r="M17" s="5">
        <v>73200407779</v>
      </c>
      <c r="O17" s="5">
        <v>62459224827</v>
      </c>
      <c r="Q17" s="5">
        <f t="shared" si="1"/>
        <v>10741182952</v>
      </c>
    </row>
    <row r="18" spans="1:17" ht="24">
      <c r="A18" s="4" t="s">
        <v>53</v>
      </c>
      <c r="C18" s="5">
        <v>12787022</v>
      </c>
      <c r="E18" s="5">
        <v>41244016193</v>
      </c>
      <c r="G18" s="5">
        <v>42274631966</v>
      </c>
      <c r="I18" s="5">
        <f t="shared" si="0"/>
        <v>-1030615773</v>
      </c>
      <c r="K18" s="5">
        <v>12787022</v>
      </c>
      <c r="M18" s="5">
        <v>41244016193</v>
      </c>
      <c r="O18" s="5">
        <v>42274631966</v>
      </c>
      <c r="Q18" s="5">
        <f t="shared" si="1"/>
        <v>-1030615773</v>
      </c>
    </row>
    <row r="19" spans="1:17" ht="24">
      <c r="A19" s="4" t="s">
        <v>45</v>
      </c>
      <c r="C19" s="5">
        <v>1426434</v>
      </c>
      <c r="E19" s="5">
        <v>113668695108</v>
      </c>
      <c r="G19" s="5">
        <v>53414052824</v>
      </c>
      <c r="I19" s="5">
        <f t="shared" si="0"/>
        <v>60254642284</v>
      </c>
      <c r="K19" s="5">
        <v>1511411</v>
      </c>
      <c r="M19" s="5">
        <v>119679400015</v>
      </c>
      <c r="O19" s="5">
        <v>56596089967</v>
      </c>
      <c r="Q19" s="5">
        <f t="shared" si="1"/>
        <v>63083310048</v>
      </c>
    </row>
    <row r="20" spans="1:17" ht="24">
      <c r="A20" s="4" t="s">
        <v>69</v>
      </c>
      <c r="C20" s="5">
        <v>250001</v>
      </c>
      <c r="E20" s="5">
        <v>3861899724</v>
      </c>
      <c r="G20" s="5">
        <v>3710881254</v>
      </c>
      <c r="I20" s="5">
        <f t="shared" si="0"/>
        <v>151018470</v>
      </c>
      <c r="K20" s="5">
        <v>500000</v>
      </c>
      <c r="M20" s="5">
        <v>8536401179</v>
      </c>
      <c r="O20" s="5">
        <v>7421732820</v>
      </c>
      <c r="Q20" s="5">
        <f t="shared" si="1"/>
        <v>1114668359</v>
      </c>
    </row>
    <row r="21" spans="1:17" ht="24">
      <c r="A21" s="4" t="s">
        <v>22</v>
      </c>
      <c r="C21" s="5">
        <v>25175940</v>
      </c>
      <c r="E21" s="5">
        <v>101764602626</v>
      </c>
      <c r="G21" s="5">
        <v>82648632998</v>
      </c>
      <c r="I21" s="5">
        <f t="shared" si="0"/>
        <v>19115969628</v>
      </c>
      <c r="K21" s="5">
        <v>59256275</v>
      </c>
      <c r="M21" s="5">
        <v>256999309375</v>
      </c>
      <c r="O21" s="5">
        <v>242907580629</v>
      </c>
      <c r="Q21" s="5">
        <f t="shared" si="1"/>
        <v>14091728746</v>
      </c>
    </row>
    <row r="22" spans="1:17" ht="24">
      <c r="A22" s="4" t="s">
        <v>26</v>
      </c>
      <c r="C22" s="5">
        <v>5965384</v>
      </c>
      <c r="E22" s="5">
        <v>48695632643</v>
      </c>
      <c r="G22" s="5">
        <v>31268483415</v>
      </c>
      <c r="I22" s="5">
        <f t="shared" si="0"/>
        <v>17427149228</v>
      </c>
      <c r="K22" s="5">
        <v>26558527</v>
      </c>
      <c r="M22" s="5">
        <v>190514744693</v>
      </c>
      <c r="O22" s="5">
        <v>138015460899</v>
      </c>
      <c r="Q22" s="5">
        <f t="shared" si="1"/>
        <v>52499283794</v>
      </c>
    </row>
    <row r="23" spans="1:17" ht="24">
      <c r="A23" s="4" t="s">
        <v>57</v>
      </c>
      <c r="C23" s="5">
        <v>5000000</v>
      </c>
      <c r="E23" s="5">
        <v>22639488897</v>
      </c>
      <c r="G23" s="5">
        <v>16483648390</v>
      </c>
      <c r="I23" s="5">
        <f t="shared" si="0"/>
        <v>6155840507</v>
      </c>
      <c r="K23" s="5">
        <v>5000000</v>
      </c>
      <c r="M23" s="5">
        <v>22639488897</v>
      </c>
      <c r="O23" s="5">
        <v>16483648390</v>
      </c>
      <c r="Q23" s="5">
        <f t="shared" si="1"/>
        <v>6155840507</v>
      </c>
    </row>
    <row r="24" spans="1:17" ht="24">
      <c r="A24" s="4" t="s">
        <v>66</v>
      </c>
      <c r="C24" s="5">
        <v>14958375</v>
      </c>
      <c r="E24" s="5">
        <v>107452040364</v>
      </c>
      <c r="G24" s="5">
        <v>84907862408</v>
      </c>
      <c r="I24" s="5">
        <f t="shared" si="0"/>
        <v>22544177956</v>
      </c>
      <c r="K24" s="5">
        <v>16958375</v>
      </c>
      <c r="M24" s="5">
        <v>117555880350</v>
      </c>
      <c r="O24" s="5">
        <v>94311575403</v>
      </c>
      <c r="Q24" s="5">
        <f t="shared" si="1"/>
        <v>23244304947</v>
      </c>
    </row>
    <row r="25" spans="1:17" ht="24">
      <c r="A25" s="4" t="s">
        <v>16</v>
      </c>
      <c r="C25" s="5">
        <v>245001</v>
      </c>
      <c r="E25" s="5">
        <v>2067279038</v>
      </c>
      <c r="G25" s="5">
        <v>1900481822</v>
      </c>
      <c r="I25" s="5">
        <f t="shared" si="0"/>
        <v>166797216</v>
      </c>
      <c r="K25" s="5">
        <v>490000</v>
      </c>
      <c r="M25" s="5">
        <v>4410145938</v>
      </c>
      <c r="O25" s="5">
        <v>3800948130</v>
      </c>
      <c r="Q25" s="5">
        <f t="shared" si="1"/>
        <v>609197808</v>
      </c>
    </row>
    <row r="26" spans="1:17" ht="24">
      <c r="A26" s="4" t="s">
        <v>31</v>
      </c>
      <c r="C26" s="5">
        <v>26004591</v>
      </c>
      <c r="E26" s="5">
        <v>28538249921</v>
      </c>
      <c r="G26" s="5">
        <v>38304762543</v>
      </c>
      <c r="I26" s="5">
        <f t="shared" si="0"/>
        <v>-9766512622</v>
      </c>
      <c r="K26" s="5">
        <v>26004592</v>
      </c>
      <c r="M26" s="5">
        <v>28538249922</v>
      </c>
      <c r="O26" s="5">
        <v>38304764016</v>
      </c>
      <c r="Q26" s="5">
        <f t="shared" si="1"/>
        <v>-9766514094</v>
      </c>
    </row>
    <row r="27" spans="1:17" ht="24">
      <c r="A27" s="4" t="s">
        <v>30</v>
      </c>
      <c r="C27" s="5">
        <v>1000001</v>
      </c>
      <c r="E27" s="5">
        <v>7443746735</v>
      </c>
      <c r="G27" s="5">
        <v>5555044954</v>
      </c>
      <c r="I27" s="5">
        <f t="shared" si="0"/>
        <v>1888701781</v>
      </c>
      <c r="K27" s="5">
        <v>2000000</v>
      </c>
      <c r="M27" s="5">
        <v>14759947551</v>
      </c>
      <c r="O27" s="5">
        <v>11110078800</v>
      </c>
      <c r="Q27" s="5">
        <f t="shared" si="1"/>
        <v>3649868751</v>
      </c>
    </row>
    <row r="28" spans="1:17" ht="24">
      <c r="A28" s="4" t="s">
        <v>44</v>
      </c>
      <c r="C28" s="5">
        <v>1384046</v>
      </c>
      <c r="E28" s="5">
        <v>15849341953</v>
      </c>
      <c r="G28" s="5">
        <v>12687835644</v>
      </c>
      <c r="I28" s="5">
        <f t="shared" si="0"/>
        <v>3161506309</v>
      </c>
      <c r="K28" s="5">
        <v>14516486</v>
      </c>
      <c r="M28" s="5">
        <v>155564214744</v>
      </c>
      <c r="O28" s="5">
        <v>100753084940</v>
      </c>
      <c r="Q28" s="5">
        <f t="shared" si="1"/>
        <v>54811129804</v>
      </c>
    </row>
    <row r="29" spans="1:17" ht="24">
      <c r="A29" s="4" t="s">
        <v>19</v>
      </c>
      <c r="C29" s="5">
        <v>2750000</v>
      </c>
      <c r="E29" s="5">
        <v>6288508008</v>
      </c>
      <c r="G29" s="5">
        <v>3481215454</v>
      </c>
      <c r="I29" s="5">
        <f t="shared" si="0"/>
        <v>2807292554</v>
      </c>
      <c r="K29" s="5">
        <v>31370475</v>
      </c>
      <c r="M29" s="5">
        <v>71756745813</v>
      </c>
      <c r="O29" s="5">
        <v>50765419444</v>
      </c>
      <c r="Q29" s="5">
        <f t="shared" si="1"/>
        <v>20991326369</v>
      </c>
    </row>
    <row r="30" spans="1:17" ht="24">
      <c r="A30" s="4" t="s">
        <v>68</v>
      </c>
      <c r="C30" s="5">
        <v>1019010</v>
      </c>
      <c r="E30" s="5">
        <v>22467162205</v>
      </c>
      <c r="G30" s="5">
        <v>17277562217</v>
      </c>
      <c r="I30" s="5">
        <f t="shared" si="0"/>
        <v>5189599988</v>
      </c>
      <c r="K30" s="5">
        <v>1819010</v>
      </c>
      <c r="M30" s="5">
        <v>39937663644</v>
      </c>
      <c r="O30" s="5">
        <v>29101474718</v>
      </c>
      <c r="Q30" s="5">
        <f t="shared" si="1"/>
        <v>10836188926</v>
      </c>
    </row>
    <row r="31" spans="1:17" ht="24">
      <c r="A31" s="4" t="s">
        <v>55</v>
      </c>
      <c r="C31" s="5">
        <v>11896840</v>
      </c>
      <c r="E31" s="5">
        <v>78707612002</v>
      </c>
      <c r="G31" s="5">
        <v>67843918639</v>
      </c>
      <c r="I31" s="5">
        <f t="shared" si="0"/>
        <v>10863693363</v>
      </c>
      <c r="K31" s="5">
        <v>12578157</v>
      </c>
      <c r="M31" s="5">
        <v>82573492349</v>
      </c>
      <c r="O31" s="5">
        <v>71636592356</v>
      </c>
      <c r="Q31" s="5">
        <f t="shared" si="1"/>
        <v>10936899993</v>
      </c>
    </row>
    <row r="32" spans="1:17" ht="24">
      <c r="A32" s="4" t="s">
        <v>24</v>
      </c>
      <c r="C32" s="5">
        <v>16198799</v>
      </c>
      <c r="E32" s="5">
        <v>172401410978</v>
      </c>
      <c r="G32" s="5">
        <v>148214968888</v>
      </c>
      <c r="I32" s="5">
        <f t="shared" si="0"/>
        <v>24186442090</v>
      </c>
      <c r="K32" s="5">
        <v>16198799</v>
      </c>
      <c r="M32" s="5">
        <v>172401410978</v>
      </c>
      <c r="O32" s="5">
        <v>148214968888</v>
      </c>
      <c r="Q32" s="5">
        <f t="shared" si="1"/>
        <v>24186442090</v>
      </c>
    </row>
    <row r="33" spans="1:17" ht="24">
      <c r="A33" s="4" t="s">
        <v>39</v>
      </c>
      <c r="C33" s="5">
        <v>65000000</v>
      </c>
      <c r="E33" s="5">
        <v>106208562041</v>
      </c>
      <c r="G33" s="5">
        <v>86672192779</v>
      </c>
      <c r="I33" s="5">
        <f t="shared" si="0"/>
        <v>19536369262</v>
      </c>
      <c r="K33" s="5">
        <v>181244634</v>
      </c>
      <c r="M33" s="5">
        <v>245374181936</v>
      </c>
      <c r="O33" s="5">
        <v>206253258945</v>
      </c>
      <c r="Q33" s="5">
        <f t="shared" si="1"/>
        <v>39120922991</v>
      </c>
    </row>
    <row r="34" spans="1:17" ht="24">
      <c r="A34" s="4" t="s">
        <v>28</v>
      </c>
      <c r="C34" s="5">
        <v>298694</v>
      </c>
      <c r="E34" s="5">
        <v>16368241054</v>
      </c>
      <c r="G34" s="5">
        <v>14229410888</v>
      </c>
      <c r="I34" s="5">
        <f t="shared" si="0"/>
        <v>2138830166</v>
      </c>
      <c r="K34" s="5">
        <v>584444</v>
      </c>
      <c r="M34" s="5">
        <v>33493596482</v>
      </c>
      <c r="O34" s="5">
        <v>26773785833</v>
      </c>
      <c r="Q34" s="5">
        <f t="shared" si="1"/>
        <v>6719810649</v>
      </c>
    </row>
    <row r="35" spans="1:17" ht="24">
      <c r="A35" s="4" t="s">
        <v>64</v>
      </c>
      <c r="C35" s="5">
        <v>191251</v>
      </c>
      <c r="E35" s="5">
        <v>1077432045</v>
      </c>
      <c r="G35" s="5">
        <v>614614320</v>
      </c>
      <c r="I35" s="5">
        <f t="shared" si="0"/>
        <v>462817725</v>
      </c>
      <c r="K35" s="5">
        <v>1000001</v>
      </c>
      <c r="M35" s="5">
        <v>4564106627</v>
      </c>
      <c r="O35" s="5">
        <v>3213656059</v>
      </c>
      <c r="Q35" s="5">
        <f t="shared" si="1"/>
        <v>1350450568</v>
      </c>
    </row>
    <row r="36" spans="1:17" ht="24">
      <c r="A36" s="4" t="s">
        <v>63</v>
      </c>
      <c r="C36" s="5">
        <v>22067508</v>
      </c>
      <c r="E36" s="5">
        <v>58404562307</v>
      </c>
      <c r="G36" s="5">
        <v>54580015215</v>
      </c>
      <c r="I36" s="5">
        <f t="shared" si="0"/>
        <v>3824547092</v>
      </c>
      <c r="K36" s="5">
        <v>22067508</v>
      </c>
      <c r="M36" s="5">
        <v>58404562307</v>
      </c>
      <c r="O36" s="5">
        <v>54580015215</v>
      </c>
      <c r="Q36" s="5">
        <f t="shared" si="1"/>
        <v>3824547092</v>
      </c>
    </row>
    <row r="37" spans="1:17" ht="24">
      <c r="A37" s="4" t="s">
        <v>67</v>
      </c>
      <c r="C37" s="5">
        <v>21601487</v>
      </c>
      <c r="E37" s="5">
        <v>68493151304</v>
      </c>
      <c r="G37" s="5">
        <v>55795643906</v>
      </c>
      <c r="I37" s="5">
        <f t="shared" si="0"/>
        <v>12697507398</v>
      </c>
      <c r="K37" s="5">
        <v>28802798</v>
      </c>
      <c r="M37" s="5">
        <v>87513112414</v>
      </c>
      <c r="O37" s="5">
        <v>71050719185</v>
      </c>
      <c r="Q37" s="5">
        <f t="shared" si="1"/>
        <v>16462393229</v>
      </c>
    </row>
    <row r="38" spans="1:17" ht="24">
      <c r="A38" s="4" t="s">
        <v>61</v>
      </c>
      <c r="C38" s="5">
        <v>4263315</v>
      </c>
      <c r="E38" s="5">
        <v>67970819572</v>
      </c>
      <c r="G38" s="5">
        <v>70763587356</v>
      </c>
      <c r="I38" s="5">
        <f t="shared" si="0"/>
        <v>-2792767784</v>
      </c>
      <c r="K38" s="5">
        <v>4263315</v>
      </c>
      <c r="M38" s="5">
        <v>67970819572</v>
      </c>
      <c r="O38" s="5">
        <v>70763587356</v>
      </c>
      <c r="Q38" s="5">
        <f t="shared" si="1"/>
        <v>-2792767784</v>
      </c>
    </row>
    <row r="39" spans="1:17" ht="24">
      <c r="A39" s="4" t="s">
        <v>59</v>
      </c>
      <c r="C39" s="5">
        <v>155092734</v>
      </c>
      <c r="E39" s="5">
        <v>218792966845</v>
      </c>
      <c r="G39" s="5">
        <v>220179268266</v>
      </c>
      <c r="I39" s="5">
        <f t="shared" si="0"/>
        <v>-1386301421</v>
      </c>
      <c r="K39" s="5">
        <v>263048090</v>
      </c>
      <c r="M39" s="5">
        <v>407163570333</v>
      </c>
      <c r="O39" s="5">
        <v>384138665662</v>
      </c>
      <c r="Q39" s="5">
        <f t="shared" si="1"/>
        <v>23024904671</v>
      </c>
    </row>
    <row r="40" spans="1:17" ht="24">
      <c r="A40" s="4" t="s">
        <v>48</v>
      </c>
      <c r="C40" s="5">
        <v>250001</v>
      </c>
      <c r="E40" s="5">
        <v>2186918758</v>
      </c>
      <c r="G40" s="5">
        <v>1764107402</v>
      </c>
      <c r="I40" s="5">
        <f t="shared" si="0"/>
        <v>422811356</v>
      </c>
      <c r="K40" s="5">
        <v>500000</v>
      </c>
      <c r="M40" s="5">
        <v>4388730703</v>
      </c>
      <c r="O40" s="5">
        <v>3528200695</v>
      </c>
      <c r="Q40" s="5">
        <f t="shared" si="1"/>
        <v>860530008</v>
      </c>
    </row>
    <row r="41" spans="1:17" ht="24">
      <c r="A41" s="4" t="s">
        <v>50</v>
      </c>
      <c r="C41" s="5">
        <v>2700000</v>
      </c>
      <c r="E41" s="5">
        <v>72667678233</v>
      </c>
      <c r="G41" s="5">
        <v>56855302304</v>
      </c>
      <c r="I41" s="5">
        <f t="shared" si="0"/>
        <v>15812375929</v>
      </c>
      <c r="K41" s="5">
        <v>7259513</v>
      </c>
      <c r="M41" s="5">
        <v>170005625257</v>
      </c>
      <c r="O41" s="5">
        <v>133595232132</v>
      </c>
      <c r="Q41" s="5">
        <f t="shared" si="1"/>
        <v>36410393125</v>
      </c>
    </row>
    <row r="42" spans="1:17" ht="24">
      <c r="A42" s="4" t="s">
        <v>18</v>
      </c>
      <c r="C42" s="5">
        <v>34439756</v>
      </c>
      <c r="E42" s="5">
        <v>150507975205</v>
      </c>
      <c r="G42" s="5">
        <v>94168194306</v>
      </c>
      <c r="I42" s="5">
        <f t="shared" si="0"/>
        <v>56339780899</v>
      </c>
      <c r="K42" s="5">
        <v>34439757</v>
      </c>
      <c r="M42" s="5">
        <v>150507975206</v>
      </c>
      <c r="O42" s="5">
        <v>94168196594</v>
      </c>
      <c r="Q42" s="5">
        <f t="shared" si="1"/>
        <v>56339778612</v>
      </c>
    </row>
    <row r="43" spans="1:17" ht="24">
      <c r="A43" s="4" t="s">
        <v>70</v>
      </c>
      <c r="C43" s="5">
        <v>24908382</v>
      </c>
      <c r="E43" s="5">
        <v>112484662552</v>
      </c>
      <c r="G43" s="5">
        <v>90173055150</v>
      </c>
      <c r="I43" s="5">
        <f t="shared" si="0"/>
        <v>22311607402</v>
      </c>
      <c r="K43" s="5">
        <v>24908382</v>
      </c>
      <c r="M43" s="5">
        <v>112484662552</v>
      </c>
      <c r="O43" s="5">
        <v>90173055150</v>
      </c>
      <c r="Q43" s="5">
        <f t="shared" si="1"/>
        <v>22311607402</v>
      </c>
    </row>
    <row r="44" spans="1:17" ht="24">
      <c r="A44" s="4" t="s">
        <v>138</v>
      </c>
      <c r="C44" s="5">
        <v>0</v>
      </c>
      <c r="E44" s="5">
        <v>0</v>
      </c>
      <c r="G44" s="5">
        <v>0</v>
      </c>
      <c r="I44" s="5">
        <f t="shared" si="0"/>
        <v>0</v>
      </c>
      <c r="K44" s="5">
        <v>8182710</v>
      </c>
      <c r="M44" s="5">
        <v>106536466668</v>
      </c>
      <c r="O44" s="5">
        <v>87521230111</v>
      </c>
      <c r="Q44" s="5">
        <f t="shared" si="1"/>
        <v>19015236557</v>
      </c>
    </row>
    <row r="45" spans="1:17" ht="24">
      <c r="A45" s="4" t="s">
        <v>62</v>
      </c>
      <c r="C45" s="5">
        <v>0</v>
      </c>
      <c r="E45" s="5">
        <v>0</v>
      </c>
      <c r="G45" s="5">
        <v>0</v>
      </c>
      <c r="I45" s="5">
        <f t="shared" si="0"/>
        <v>0</v>
      </c>
      <c r="K45" s="5">
        <v>175000</v>
      </c>
      <c r="M45" s="5">
        <v>8167363565</v>
      </c>
      <c r="O45" s="5">
        <v>6971324220</v>
      </c>
      <c r="Q45" s="5">
        <f t="shared" si="1"/>
        <v>1196039345</v>
      </c>
    </row>
    <row r="46" spans="1:17" ht="24">
      <c r="A46" s="4" t="s">
        <v>52</v>
      </c>
      <c r="C46" s="5">
        <v>0</v>
      </c>
      <c r="E46" s="5">
        <v>0</v>
      </c>
      <c r="G46" s="5">
        <v>0</v>
      </c>
      <c r="I46" s="5">
        <f t="shared" si="0"/>
        <v>0</v>
      </c>
      <c r="K46" s="5">
        <v>207668</v>
      </c>
      <c r="M46" s="5">
        <v>2152562133</v>
      </c>
      <c r="O46" s="5">
        <v>2270906634</v>
      </c>
      <c r="Q46" s="5">
        <f t="shared" si="1"/>
        <v>-118344501</v>
      </c>
    </row>
    <row r="47" spans="1:17" ht="24">
      <c r="A47" s="4" t="s">
        <v>139</v>
      </c>
      <c r="C47" s="5">
        <v>0</v>
      </c>
      <c r="E47" s="5">
        <v>0</v>
      </c>
      <c r="G47" s="5">
        <v>0</v>
      </c>
      <c r="I47" s="5">
        <f t="shared" si="0"/>
        <v>0</v>
      </c>
      <c r="K47" s="5">
        <v>10968660</v>
      </c>
      <c r="M47" s="5">
        <v>39718003554</v>
      </c>
      <c r="O47" s="5">
        <v>38194597844</v>
      </c>
      <c r="Q47" s="5">
        <f t="shared" si="1"/>
        <v>1523405710</v>
      </c>
    </row>
    <row r="48" spans="1:17" ht="24">
      <c r="A48" s="4" t="s">
        <v>58</v>
      </c>
      <c r="C48" s="5">
        <v>0</v>
      </c>
      <c r="E48" s="5">
        <v>0</v>
      </c>
      <c r="G48" s="5">
        <v>0</v>
      </c>
      <c r="I48" s="5">
        <f t="shared" si="0"/>
        <v>0</v>
      </c>
      <c r="K48" s="5">
        <v>6225982</v>
      </c>
      <c r="M48" s="5">
        <v>39370864209</v>
      </c>
      <c r="O48" s="5">
        <v>31095297820</v>
      </c>
      <c r="Q48" s="5">
        <f t="shared" si="1"/>
        <v>8275566389</v>
      </c>
    </row>
    <row r="49" spans="1:17" ht="24">
      <c r="A49" s="4" t="s">
        <v>140</v>
      </c>
      <c r="C49" s="5">
        <v>0</v>
      </c>
      <c r="E49" s="5">
        <v>0</v>
      </c>
      <c r="G49" s="5">
        <v>0</v>
      </c>
      <c r="I49" s="5">
        <f t="shared" si="0"/>
        <v>0</v>
      </c>
      <c r="K49" s="5">
        <v>5679000</v>
      </c>
      <c r="M49" s="5">
        <v>48351006000</v>
      </c>
      <c r="O49" s="5">
        <v>57185976793</v>
      </c>
      <c r="Q49" s="5">
        <f t="shared" si="1"/>
        <v>-8834970793</v>
      </c>
    </row>
    <row r="50" spans="1:17" ht="24">
      <c r="A50" s="4" t="s">
        <v>141</v>
      </c>
      <c r="C50" s="5">
        <v>0</v>
      </c>
      <c r="E50" s="5">
        <v>0</v>
      </c>
      <c r="G50" s="5">
        <v>0</v>
      </c>
      <c r="I50" s="5">
        <f t="shared" si="0"/>
        <v>0</v>
      </c>
      <c r="K50" s="5">
        <v>4091079</v>
      </c>
      <c r="M50" s="5">
        <v>113066727143</v>
      </c>
      <c r="O50" s="5">
        <v>67670505010</v>
      </c>
      <c r="Q50" s="5">
        <f t="shared" si="1"/>
        <v>45396222133</v>
      </c>
    </row>
    <row r="51" spans="1:17" ht="24">
      <c r="A51" s="4" t="s">
        <v>142</v>
      </c>
      <c r="C51" s="5">
        <v>0</v>
      </c>
      <c r="E51" s="5">
        <v>0</v>
      </c>
      <c r="G51" s="5">
        <v>0</v>
      </c>
      <c r="I51" s="5">
        <f t="shared" si="0"/>
        <v>0</v>
      </c>
      <c r="K51" s="5">
        <v>9766857</v>
      </c>
      <c r="M51" s="5">
        <v>52392991939</v>
      </c>
      <c r="O51" s="5">
        <v>47404475389</v>
      </c>
      <c r="Q51" s="5">
        <f t="shared" si="1"/>
        <v>4988516550</v>
      </c>
    </row>
    <row r="52" spans="1:17" ht="24">
      <c r="A52" s="4" t="s">
        <v>143</v>
      </c>
      <c r="C52" s="5">
        <v>0</v>
      </c>
      <c r="E52" s="5">
        <v>0</v>
      </c>
      <c r="G52" s="5">
        <v>0</v>
      </c>
      <c r="I52" s="5">
        <f t="shared" si="0"/>
        <v>0</v>
      </c>
      <c r="K52" s="5">
        <v>312500</v>
      </c>
      <c r="M52" s="5">
        <v>2505026589</v>
      </c>
      <c r="O52" s="5">
        <v>2624913281</v>
      </c>
      <c r="Q52" s="5">
        <f t="shared" si="1"/>
        <v>-119886692</v>
      </c>
    </row>
    <row r="53" spans="1:17" ht="24">
      <c r="A53" s="4" t="s">
        <v>144</v>
      </c>
      <c r="C53" s="5">
        <v>0</v>
      </c>
      <c r="E53" s="5">
        <v>0</v>
      </c>
      <c r="G53" s="5">
        <v>0</v>
      </c>
      <c r="I53" s="5">
        <f t="shared" si="0"/>
        <v>0</v>
      </c>
      <c r="K53" s="5">
        <v>4040848</v>
      </c>
      <c r="M53" s="5">
        <v>318312538435</v>
      </c>
      <c r="O53" s="5">
        <v>121709190118</v>
      </c>
      <c r="Q53" s="5">
        <f t="shared" si="1"/>
        <v>196603348317</v>
      </c>
    </row>
    <row r="54" spans="1:17" ht="24">
      <c r="A54" s="4" t="s">
        <v>145</v>
      </c>
      <c r="C54" s="5">
        <v>0</v>
      </c>
      <c r="E54" s="5">
        <v>0</v>
      </c>
      <c r="G54" s="5">
        <v>0</v>
      </c>
      <c r="I54" s="5">
        <f t="shared" si="0"/>
        <v>0</v>
      </c>
      <c r="K54" s="5">
        <v>365000</v>
      </c>
      <c r="M54" s="5">
        <v>43356890000</v>
      </c>
      <c r="O54" s="5">
        <v>43304402981</v>
      </c>
      <c r="Q54" s="5">
        <f t="shared" si="1"/>
        <v>52487019</v>
      </c>
    </row>
    <row r="55" spans="1:17" ht="24">
      <c r="A55" s="4" t="s">
        <v>49</v>
      </c>
      <c r="C55" s="5">
        <v>0</v>
      </c>
      <c r="E55" s="5">
        <v>0</v>
      </c>
      <c r="G55" s="5">
        <v>0</v>
      </c>
      <c r="I55" s="5">
        <f t="shared" si="0"/>
        <v>0</v>
      </c>
      <c r="K55" s="5">
        <v>1499999</v>
      </c>
      <c r="M55" s="5">
        <v>5355937885</v>
      </c>
      <c r="O55" s="5">
        <v>3920053569</v>
      </c>
      <c r="Q55" s="5">
        <f t="shared" si="1"/>
        <v>1435884316</v>
      </c>
    </row>
    <row r="56" spans="1:17" ht="24">
      <c r="A56" s="4" t="s">
        <v>33</v>
      </c>
      <c r="C56" s="5">
        <v>0</v>
      </c>
      <c r="E56" s="5">
        <v>0</v>
      </c>
      <c r="G56" s="5">
        <v>0</v>
      </c>
      <c r="I56" s="5">
        <f t="shared" si="0"/>
        <v>0</v>
      </c>
      <c r="K56" s="5">
        <v>1</v>
      </c>
      <c r="M56" s="5">
        <v>1</v>
      </c>
      <c r="O56" s="5">
        <v>3597</v>
      </c>
      <c r="Q56" s="5">
        <f t="shared" si="1"/>
        <v>-3596</v>
      </c>
    </row>
    <row r="57" spans="1:17" ht="24">
      <c r="A57" s="4" t="s">
        <v>27</v>
      </c>
      <c r="C57" s="5">
        <v>0</v>
      </c>
      <c r="E57" s="5">
        <v>0</v>
      </c>
      <c r="G57" s="5">
        <v>0</v>
      </c>
      <c r="I57" s="5">
        <f t="shared" si="0"/>
        <v>0</v>
      </c>
      <c r="K57" s="5">
        <v>1</v>
      </c>
      <c r="M57" s="5">
        <v>1</v>
      </c>
      <c r="O57" s="5">
        <v>1894</v>
      </c>
      <c r="Q57" s="5">
        <f t="shared" si="1"/>
        <v>-1893</v>
      </c>
    </row>
    <row r="58" spans="1:17" ht="24">
      <c r="A58" s="4" t="s">
        <v>146</v>
      </c>
      <c r="C58" s="5">
        <v>0</v>
      </c>
      <c r="E58" s="5">
        <v>0</v>
      </c>
      <c r="G58" s="5">
        <v>0</v>
      </c>
      <c r="I58" s="5">
        <f t="shared" si="0"/>
        <v>0</v>
      </c>
      <c r="K58" s="5">
        <v>100129626</v>
      </c>
      <c r="M58" s="5">
        <v>254308249718</v>
      </c>
      <c r="O58" s="5">
        <v>194549072365</v>
      </c>
      <c r="Q58" s="5">
        <f t="shared" si="1"/>
        <v>59759177353</v>
      </c>
    </row>
    <row r="59" spans="1:17" ht="24">
      <c r="A59" s="4" t="s">
        <v>127</v>
      </c>
      <c r="C59" s="5">
        <v>0</v>
      </c>
      <c r="E59" s="5">
        <v>0</v>
      </c>
      <c r="G59" s="5">
        <v>0</v>
      </c>
      <c r="I59" s="5">
        <f t="shared" si="0"/>
        <v>0</v>
      </c>
      <c r="K59" s="5">
        <v>3125000</v>
      </c>
      <c r="M59" s="5">
        <v>10023560766</v>
      </c>
      <c r="O59" s="5">
        <v>7572494587</v>
      </c>
      <c r="Q59" s="5">
        <f t="shared" si="1"/>
        <v>2451066179</v>
      </c>
    </row>
    <row r="60" spans="1:17" ht="24">
      <c r="A60" s="4" t="s">
        <v>29</v>
      </c>
      <c r="C60" s="5">
        <v>0</v>
      </c>
      <c r="E60" s="5">
        <v>0</v>
      </c>
      <c r="G60" s="5">
        <v>0</v>
      </c>
      <c r="I60" s="5">
        <f t="shared" si="0"/>
        <v>0</v>
      </c>
      <c r="K60" s="5">
        <v>899999</v>
      </c>
      <c r="M60" s="5">
        <v>4004492627</v>
      </c>
      <c r="O60" s="5">
        <v>3183484444</v>
      </c>
      <c r="Q60" s="5">
        <f t="shared" si="1"/>
        <v>821008183</v>
      </c>
    </row>
    <row r="61" spans="1:17" ht="24">
      <c r="A61" s="4" t="s">
        <v>109</v>
      </c>
      <c r="C61" s="5">
        <v>0</v>
      </c>
      <c r="E61" s="5">
        <v>0</v>
      </c>
      <c r="G61" s="5">
        <v>0</v>
      </c>
      <c r="I61" s="5">
        <f t="shared" si="0"/>
        <v>0</v>
      </c>
      <c r="K61" s="5">
        <v>65478504</v>
      </c>
      <c r="M61" s="5">
        <v>304960617739</v>
      </c>
      <c r="O61" s="5">
        <v>304755163396</v>
      </c>
      <c r="Q61" s="5">
        <f t="shared" si="1"/>
        <v>205454343</v>
      </c>
    </row>
    <row r="62" spans="1:17" ht="24">
      <c r="A62" s="4" t="s">
        <v>147</v>
      </c>
      <c r="C62" s="5">
        <v>0</v>
      </c>
      <c r="E62" s="5">
        <v>0</v>
      </c>
      <c r="G62" s="5">
        <v>0</v>
      </c>
      <c r="I62" s="5">
        <f t="shared" si="0"/>
        <v>0</v>
      </c>
      <c r="K62" s="5">
        <v>492473</v>
      </c>
      <c r="M62" s="5">
        <v>4770175293</v>
      </c>
      <c r="O62" s="5">
        <v>4454839349</v>
      </c>
      <c r="Q62" s="5">
        <f t="shared" si="1"/>
        <v>315335944</v>
      </c>
    </row>
    <row r="63" spans="1:17" ht="24">
      <c r="A63" s="4" t="s">
        <v>20</v>
      </c>
      <c r="C63" s="5">
        <v>0</v>
      </c>
      <c r="E63" s="5">
        <v>0</v>
      </c>
      <c r="G63" s="5">
        <v>0</v>
      </c>
      <c r="I63" s="5">
        <f t="shared" si="0"/>
        <v>0</v>
      </c>
      <c r="K63" s="5">
        <v>34000000</v>
      </c>
      <c r="M63" s="5">
        <v>73609403046</v>
      </c>
      <c r="O63" s="5">
        <v>61926947368</v>
      </c>
      <c r="Q63" s="5">
        <f t="shared" si="1"/>
        <v>11682455678</v>
      </c>
    </row>
    <row r="64" spans="1:17" ht="24">
      <c r="A64" s="4" t="s">
        <v>129</v>
      </c>
      <c r="C64" s="5">
        <v>0</v>
      </c>
      <c r="E64" s="5">
        <v>0</v>
      </c>
      <c r="G64" s="5">
        <v>0</v>
      </c>
      <c r="I64" s="5">
        <f t="shared" si="0"/>
        <v>0</v>
      </c>
      <c r="K64" s="5">
        <v>250000</v>
      </c>
      <c r="M64" s="5">
        <v>5696504095</v>
      </c>
      <c r="O64" s="5">
        <v>4481815776</v>
      </c>
      <c r="Q64" s="5">
        <f t="shared" si="1"/>
        <v>1214688319</v>
      </c>
    </row>
    <row r="65" spans="1:17" ht="24">
      <c r="A65" s="4" t="s">
        <v>148</v>
      </c>
      <c r="C65" s="5">
        <v>0</v>
      </c>
      <c r="E65" s="5">
        <v>0</v>
      </c>
      <c r="G65" s="5">
        <v>0</v>
      </c>
      <c r="I65" s="5">
        <f t="shared" si="0"/>
        <v>0</v>
      </c>
      <c r="K65" s="5">
        <v>34399909</v>
      </c>
      <c r="M65" s="5">
        <v>56588375706</v>
      </c>
      <c r="O65" s="5">
        <v>56588375706</v>
      </c>
      <c r="Q65" s="5">
        <f t="shared" si="1"/>
        <v>0</v>
      </c>
    </row>
    <row r="66" spans="1:17" ht="24">
      <c r="A66" s="4" t="s">
        <v>149</v>
      </c>
      <c r="C66" s="5">
        <v>0</v>
      </c>
      <c r="E66" s="5">
        <v>0</v>
      </c>
      <c r="G66" s="5">
        <v>0</v>
      </c>
      <c r="I66" s="5">
        <f t="shared" si="0"/>
        <v>0</v>
      </c>
      <c r="K66" s="5">
        <v>47626893</v>
      </c>
      <c r="M66" s="5">
        <v>143580796018</v>
      </c>
      <c r="O66" s="5">
        <v>127745513376</v>
      </c>
      <c r="Q66" s="5">
        <f t="shared" si="1"/>
        <v>15835282642</v>
      </c>
    </row>
    <row r="67" spans="1:17" ht="24">
      <c r="A67" s="4" t="s">
        <v>47</v>
      </c>
      <c r="C67" s="5">
        <v>0</v>
      </c>
      <c r="E67" s="5">
        <v>0</v>
      </c>
      <c r="G67" s="5">
        <v>0</v>
      </c>
      <c r="I67" s="5">
        <f t="shared" si="0"/>
        <v>0</v>
      </c>
      <c r="K67" s="5">
        <v>333190</v>
      </c>
      <c r="M67" s="5">
        <v>2893496802127</v>
      </c>
      <c r="O67" s="5">
        <v>1638835028680</v>
      </c>
      <c r="Q67" s="5">
        <f t="shared" si="1"/>
        <v>1254661773447</v>
      </c>
    </row>
    <row r="68" spans="1:17" ht="24">
      <c r="A68" s="4" t="s">
        <v>23</v>
      </c>
      <c r="C68" s="5">
        <v>0</v>
      </c>
      <c r="E68" s="5">
        <v>0</v>
      </c>
      <c r="G68" s="5">
        <v>0</v>
      </c>
      <c r="I68" s="5">
        <f t="shared" si="0"/>
        <v>0</v>
      </c>
      <c r="K68" s="5">
        <v>200000</v>
      </c>
      <c r="M68" s="5">
        <v>34617800763</v>
      </c>
      <c r="O68" s="5">
        <v>27936781207</v>
      </c>
      <c r="Q68" s="5">
        <f t="shared" si="1"/>
        <v>6681019556</v>
      </c>
    </row>
    <row r="69" spans="1:17" ht="24">
      <c r="A69" s="4" t="s">
        <v>101</v>
      </c>
      <c r="C69" s="5">
        <v>0</v>
      </c>
      <c r="E69" s="5">
        <v>0</v>
      </c>
      <c r="G69" s="5">
        <v>0</v>
      </c>
      <c r="I69" s="5">
        <f t="shared" si="0"/>
        <v>0</v>
      </c>
      <c r="K69" s="5">
        <v>23113978</v>
      </c>
      <c r="M69" s="5">
        <v>148664740050</v>
      </c>
      <c r="O69" s="5">
        <v>109985091407</v>
      </c>
      <c r="Q69" s="5">
        <f t="shared" si="1"/>
        <v>38679648643</v>
      </c>
    </row>
    <row r="70" spans="1:17" ht="24">
      <c r="A70" s="4" t="s">
        <v>150</v>
      </c>
      <c r="C70" s="5">
        <v>0</v>
      </c>
      <c r="E70" s="5">
        <v>0</v>
      </c>
      <c r="G70" s="5">
        <v>0</v>
      </c>
      <c r="I70" s="5">
        <f t="shared" si="0"/>
        <v>0</v>
      </c>
      <c r="K70" s="5">
        <v>297500</v>
      </c>
      <c r="M70" s="5">
        <v>8620528471</v>
      </c>
      <c r="O70" s="5">
        <v>5336040728</v>
      </c>
      <c r="Q70" s="5">
        <f t="shared" si="1"/>
        <v>3284487743</v>
      </c>
    </row>
    <row r="71" spans="1:17" ht="24">
      <c r="A71" s="4" t="s">
        <v>121</v>
      </c>
      <c r="C71" s="5">
        <v>0</v>
      </c>
      <c r="E71" s="5">
        <v>0</v>
      </c>
      <c r="G71" s="5">
        <v>0</v>
      </c>
      <c r="I71" s="5">
        <f t="shared" si="0"/>
        <v>0</v>
      </c>
      <c r="K71" s="5">
        <v>4447007</v>
      </c>
      <c r="M71" s="5">
        <v>40887346215</v>
      </c>
      <c r="O71" s="5">
        <v>44647527814</v>
      </c>
      <c r="Q71" s="5">
        <f t="shared" si="1"/>
        <v>-3760181599</v>
      </c>
    </row>
    <row r="72" spans="1:17" ht="24">
      <c r="A72" s="4" t="s">
        <v>151</v>
      </c>
      <c r="C72" s="5">
        <v>0</v>
      </c>
      <c r="E72" s="5">
        <v>0</v>
      </c>
      <c r="G72" s="5">
        <v>0</v>
      </c>
      <c r="I72" s="5">
        <f t="shared" si="0"/>
        <v>0</v>
      </c>
      <c r="K72" s="5">
        <v>44858978</v>
      </c>
      <c r="M72" s="5">
        <v>66946805231</v>
      </c>
      <c r="O72" s="5">
        <v>66946805231</v>
      </c>
      <c r="Q72" s="5">
        <f t="shared" si="1"/>
        <v>0</v>
      </c>
    </row>
    <row r="73" spans="1:17" ht="24">
      <c r="A73" s="4" t="s">
        <v>54</v>
      </c>
      <c r="C73" s="5">
        <v>0</v>
      </c>
      <c r="E73" s="5">
        <v>0</v>
      </c>
      <c r="G73" s="5">
        <v>0</v>
      </c>
      <c r="I73" s="5">
        <f t="shared" ref="I73:I75" si="2">E73-G73</f>
        <v>0</v>
      </c>
      <c r="K73" s="5">
        <v>1</v>
      </c>
      <c r="M73" s="5">
        <v>1</v>
      </c>
      <c r="O73" s="5">
        <v>4190</v>
      </c>
      <c r="Q73" s="5">
        <f t="shared" ref="Q73:Q75" si="3">M73-O73</f>
        <v>-4189</v>
      </c>
    </row>
    <row r="74" spans="1:17" ht="24">
      <c r="A74" s="4" t="s">
        <v>118</v>
      </c>
      <c r="C74" s="5">
        <v>0</v>
      </c>
      <c r="E74" s="5">
        <v>0</v>
      </c>
      <c r="G74" s="5">
        <v>0</v>
      </c>
      <c r="I74" s="5">
        <f t="shared" si="2"/>
        <v>0</v>
      </c>
      <c r="K74" s="5">
        <v>12500000</v>
      </c>
      <c r="M74" s="5">
        <v>146738763400</v>
      </c>
      <c r="O74" s="5">
        <v>103080086286</v>
      </c>
      <c r="Q74" s="5">
        <f t="shared" si="3"/>
        <v>43658677114</v>
      </c>
    </row>
    <row r="75" spans="1:17" ht="24">
      <c r="A75" s="4" t="s">
        <v>152</v>
      </c>
      <c r="C75" s="5">
        <v>0</v>
      </c>
      <c r="E75" s="5">
        <v>0</v>
      </c>
      <c r="G75" s="5">
        <v>0</v>
      </c>
      <c r="I75" s="5">
        <f t="shared" si="2"/>
        <v>0</v>
      </c>
      <c r="K75" s="5">
        <v>3077838</v>
      </c>
      <c r="M75" s="5">
        <v>320649519980</v>
      </c>
      <c r="O75" s="5">
        <v>173417753062</v>
      </c>
      <c r="Q75" s="5">
        <f t="shared" si="3"/>
        <v>147231766918</v>
      </c>
    </row>
    <row r="76" spans="1:17" ht="24">
      <c r="A76" s="4" t="s">
        <v>168</v>
      </c>
      <c r="C76" s="5"/>
      <c r="E76" s="5">
        <v>0</v>
      </c>
      <c r="G76" s="5">
        <v>0</v>
      </c>
      <c r="I76" s="5">
        <v>129525002591</v>
      </c>
      <c r="K76" s="5"/>
      <c r="M76" s="5">
        <v>0</v>
      </c>
      <c r="O76" s="5">
        <v>0</v>
      </c>
      <c r="Q76" s="5">
        <v>129525002591</v>
      </c>
    </row>
    <row r="77" spans="1:17" ht="24">
      <c r="A77" s="4" t="s">
        <v>169</v>
      </c>
      <c r="C77" s="5"/>
      <c r="E77" s="5">
        <v>0</v>
      </c>
      <c r="G77" s="5">
        <v>0</v>
      </c>
      <c r="I77" s="5">
        <v>0</v>
      </c>
      <c r="K77" s="5"/>
      <c r="M77" s="5">
        <v>0</v>
      </c>
      <c r="O77" s="5">
        <v>0</v>
      </c>
      <c r="Q77" s="5">
        <v>771059210</v>
      </c>
    </row>
    <row r="78" spans="1:17" ht="24">
      <c r="A78" s="4" t="s">
        <v>170</v>
      </c>
      <c r="C78" s="5"/>
      <c r="E78" s="5">
        <v>0</v>
      </c>
      <c r="G78" s="5">
        <v>0</v>
      </c>
      <c r="I78" s="5">
        <v>0</v>
      </c>
      <c r="K78" s="5"/>
      <c r="M78" s="5">
        <v>0</v>
      </c>
      <c r="O78" s="5">
        <v>0</v>
      </c>
      <c r="Q78" s="5">
        <v>1702624016</v>
      </c>
    </row>
    <row r="79" spans="1:17" ht="24">
      <c r="A79" s="4" t="s">
        <v>171</v>
      </c>
      <c r="C79" s="5"/>
      <c r="E79" s="5">
        <v>0</v>
      </c>
      <c r="G79" s="5">
        <v>0</v>
      </c>
      <c r="I79" s="5">
        <v>0</v>
      </c>
      <c r="K79" s="5"/>
      <c r="M79" s="5">
        <v>0</v>
      </c>
      <c r="O79" s="5">
        <v>0</v>
      </c>
      <c r="Q79" s="5">
        <v>749992390</v>
      </c>
    </row>
    <row r="80" spans="1:17" ht="24">
      <c r="A80" s="4" t="s">
        <v>172</v>
      </c>
      <c r="C80" s="5"/>
      <c r="E80" s="5">
        <v>0</v>
      </c>
      <c r="G80" s="5">
        <v>0</v>
      </c>
      <c r="I80" s="5">
        <v>0</v>
      </c>
      <c r="K80" s="5"/>
      <c r="M80" s="5">
        <v>0</v>
      </c>
      <c r="O80" s="5">
        <v>0</v>
      </c>
      <c r="Q80" s="5">
        <v>37632268393</v>
      </c>
    </row>
    <row r="81" spans="1:17" ht="24">
      <c r="A81" s="4" t="s">
        <v>173</v>
      </c>
      <c r="C81" s="5"/>
      <c r="E81" s="5">
        <v>0</v>
      </c>
      <c r="G81" s="5">
        <v>0</v>
      </c>
      <c r="I81" s="5">
        <v>0</v>
      </c>
      <c r="K81" s="5"/>
      <c r="M81" s="5">
        <v>0</v>
      </c>
      <c r="O81" s="5">
        <v>0</v>
      </c>
      <c r="Q81" s="5">
        <v>9970558619</v>
      </c>
    </row>
    <row r="82" spans="1:17" ht="24">
      <c r="A82" s="4" t="s">
        <v>174</v>
      </c>
      <c r="C82" s="5"/>
      <c r="E82" s="5">
        <v>0</v>
      </c>
      <c r="G82" s="5">
        <v>0</v>
      </c>
      <c r="I82" s="5">
        <v>0</v>
      </c>
      <c r="K82" s="5"/>
      <c r="M82" s="5">
        <v>0</v>
      </c>
      <c r="O82" s="5">
        <v>0</v>
      </c>
      <c r="Q82" s="5">
        <v>39566762772</v>
      </c>
    </row>
    <row r="83" spans="1:17" ht="24">
      <c r="A83" s="4" t="s">
        <v>175</v>
      </c>
      <c r="C83" s="5"/>
      <c r="E83" s="5">
        <v>0</v>
      </c>
      <c r="G83" s="5">
        <v>0</v>
      </c>
      <c r="I83" s="5">
        <v>0</v>
      </c>
      <c r="K83" s="5"/>
      <c r="M83" s="5">
        <v>0</v>
      </c>
      <c r="O83" s="5">
        <v>0</v>
      </c>
      <c r="Q83" s="5">
        <v>29992350</v>
      </c>
    </row>
    <row r="84" spans="1:17" ht="24.75" thickBot="1">
      <c r="A84" s="4" t="s">
        <v>176</v>
      </c>
      <c r="C84" s="5"/>
      <c r="E84" s="5">
        <v>0</v>
      </c>
      <c r="G84" s="5">
        <v>0</v>
      </c>
      <c r="I84" s="5">
        <v>0</v>
      </c>
      <c r="K84" s="5"/>
      <c r="M84" s="5">
        <v>0</v>
      </c>
      <c r="O84" s="5">
        <v>0</v>
      </c>
      <c r="Q84" s="5">
        <v>42344564876</v>
      </c>
    </row>
    <row r="85" spans="1:17" ht="24.75" thickBot="1">
      <c r="A85" s="4" t="s">
        <v>72</v>
      </c>
      <c r="C85" s="3" t="s">
        <v>72</v>
      </c>
      <c r="E85" s="6">
        <f>SUM(E8:E84)</f>
        <v>2024542898952</v>
      </c>
      <c r="G85" s="6">
        <f>SUM(G8:G84)</f>
        <v>1685346030904</v>
      </c>
      <c r="I85" s="6">
        <f>SUM(I8:I84)</f>
        <v>468721870639</v>
      </c>
      <c r="K85" s="3" t="s">
        <v>72</v>
      </c>
      <c r="M85" s="6">
        <f>SUM(M8:M84)</f>
        <v>8608430294094</v>
      </c>
      <c r="O85" s="6">
        <f>SUM(O8:O84)</f>
        <v>6199016461267</v>
      </c>
      <c r="Q85" s="6">
        <f>SUM(Q8:Q84)</f>
        <v>2671706658044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2"/>
  <sheetViews>
    <sheetView rightToLeft="1" workbookViewId="0">
      <selection activeCell="A10" sqref="A10"/>
    </sheetView>
  </sheetViews>
  <sheetFormatPr defaultRowHeight="22.5"/>
  <cols>
    <col min="1" max="1" width="48.7109375" style="3" bestFit="1" customWidth="1"/>
    <col min="2" max="2" width="1" style="3" customWidth="1"/>
    <col min="3" max="3" width="14.140625" style="3" bestFit="1" customWidth="1"/>
    <col min="4" max="4" width="1" style="3" customWidth="1"/>
    <col min="5" max="5" width="21.42578125" style="3" bestFit="1" customWidth="1"/>
    <col min="6" max="6" width="1" style="3" customWidth="1"/>
    <col min="7" max="7" width="21.7109375" style="3" bestFit="1" customWidth="1"/>
    <col min="8" max="8" width="1" style="3" customWidth="1"/>
    <col min="9" max="9" width="31" style="3" bestFit="1" customWidth="1"/>
    <col min="10" max="10" width="1" style="3" customWidth="1"/>
    <col min="11" max="11" width="14.140625" style="3" bestFit="1" customWidth="1"/>
    <col min="12" max="12" width="1" style="3" customWidth="1"/>
    <col min="13" max="13" width="21.42578125" style="3" bestFit="1" customWidth="1"/>
    <col min="14" max="14" width="1" style="3" customWidth="1"/>
    <col min="15" max="15" width="21.42578125" style="3" bestFit="1" customWidth="1"/>
    <col min="16" max="16" width="1" style="3" customWidth="1"/>
    <col min="17" max="17" width="31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</row>
    <row r="3" spans="1:17" ht="24">
      <c r="A3" s="8" t="s">
        <v>83</v>
      </c>
      <c r="B3" s="8" t="s">
        <v>83</v>
      </c>
      <c r="C3" s="8" t="s">
        <v>83</v>
      </c>
      <c r="D3" s="8" t="s">
        <v>83</v>
      </c>
      <c r="E3" s="8" t="s">
        <v>83</v>
      </c>
      <c r="F3" s="8" t="s">
        <v>83</v>
      </c>
      <c r="G3" s="8" t="s">
        <v>83</v>
      </c>
      <c r="H3" s="8" t="s">
        <v>83</v>
      </c>
      <c r="I3" s="8" t="s">
        <v>83</v>
      </c>
      <c r="J3" s="8" t="s">
        <v>83</v>
      </c>
      <c r="K3" s="8" t="s">
        <v>83</v>
      </c>
      <c r="L3" s="8" t="s">
        <v>83</v>
      </c>
      <c r="M3" s="8" t="s">
        <v>83</v>
      </c>
      <c r="N3" s="8" t="s">
        <v>83</v>
      </c>
      <c r="O3" s="8" t="s">
        <v>83</v>
      </c>
      <c r="P3" s="8" t="s">
        <v>83</v>
      </c>
      <c r="Q3" s="8" t="s">
        <v>83</v>
      </c>
    </row>
    <row r="4" spans="1:17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</row>
    <row r="5" spans="1:17" ht="25.5">
      <c r="A5" s="13" t="s">
        <v>194</v>
      </c>
      <c r="B5" s="13"/>
      <c r="C5" s="13"/>
      <c r="D5" s="13"/>
      <c r="E5" s="13"/>
      <c r="F5" s="13"/>
      <c r="G5" s="13"/>
      <c r="H5" s="13"/>
    </row>
    <row r="6" spans="1:17" ht="24">
      <c r="A6" s="7" t="s">
        <v>3</v>
      </c>
      <c r="C6" s="7" t="s">
        <v>85</v>
      </c>
      <c r="D6" s="7" t="s">
        <v>85</v>
      </c>
      <c r="E6" s="7" t="s">
        <v>85</v>
      </c>
      <c r="F6" s="7" t="s">
        <v>85</v>
      </c>
      <c r="G6" s="7" t="s">
        <v>85</v>
      </c>
      <c r="H6" s="7" t="s">
        <v>85</v>
      </c>
      <c r="I6" s="7" t="s">
        <v>85</v>
      </c>
      <c r="K6" s="7" t="s">
        <v>86</v>
      </c>
      <c r="L6" s="7" t="s">
        <v>86</v>
      </c>
      <c r="M6" s="7" t="s">
        <v>86</v>
      </c>
      <c r="N6" s="7" t="s">
        <v>86</v>
      </c>
      <c r="O6" s="7" t="s">
        <v>86</v>
      </c>
      <c r="P6" s="7" t="s">
        <v>86</v>
      </c>
      <c r="Q6" s="7" t="s">
        <v>86</v>
      </c>
    </row>
    <row r="7" spans="1:17" ht="24">
      <c r="A7" s="7" t="s">
        <v>3</v>
      </c>
      <c r="C7" s="7" t="s">
        <v>7</v>
      </c>
      <c r="E7" s="7" t="s">
        <v>134</v>
      </c>
      <c r="G7" s="7" t="s">
        <v>135</v>
      </c>
      <c r="I7" s="7" t="s">
        <v>136</v>
      </c>
      <c r="K7" s="7" t="s">
        <v>7</v>
      </c>
      <c r="M7" s="7" t="s">
        <v>134</v>
      </c>
      <c r="O7" s="7" t="s">
        <v>135</v>
      </c>
      <c r="Q7" s="7" t="s">
        <v>136</v>
      </c>
    </row>
    <row r="8" spans="1:17" ht="24">
      <c r="A8" s="4" t="s">
        <v>32</v>
      </c>
      <c r="C8" s="5">
        <v>24004433</v>
      </c>
      <c r="E8" s="5">
        <v>348618072771</v>
      </c>
      <c r="G8" s="5">
        <v>288486824079</v>
      </c>
      <c r="I8" s="5">
        <v>60131248692</v>
      </c>
      <c r="K8" s="5">
        <v>24004433</v>
      </c>
      <c r="M8" s="5">
        <v>348618072771</v>
      </c>
      <c r="O8" s="5">
        <v>351605291664</v>
      </c>
      <c r="Q8" s="5">
        <v>-2987218893</v>
      </c>
    </row>
    <row r="9" spans="1:17" ht="24">
      <c r="A9" s="4" t="s">
        <v>62</v>
      </c>
      <c r="C9" s="5">
        <v>952492</v>
      </c>
      <c r="E9" s="5">
        <v>46441750191</v>
      </c>
      <c r="G9" s="5">
        <v>42752164753</v>
      </c>
      <c r="I9" s="5">
        <v>3689585438</v>
      </c>
      <c r="K9" s="5">
        <v>952492</v>
      </c>
      <c r="M9" s="5">
        <v>46441750191</v>
      </c>
      <c r="O9" s="5">
        <v>41930136973</v>
      </c>
      <c r="Q9" s="5">
        <v>4511613218</v>
      </c>
    </row>
    <row r="10" spans="1:17" ht="24">
      <c r="A10" s="4" t="s">
        <v>40</v>
      </c>
      <c r="C10" s="5">
        <v>33826795</v>
      </c>
      <c r="E10" s="5">
        <v>82786043952</v>
      </c>
      <c r="G10" s="5">
        <v>91543526213</v>
      </c>
      <c r="I10" s="5">
        <v>-8757482261</v>
      </c>
      <c r="K10" s="5">
        <v>33826795</v>
      </c>
      <c r="M10" s="5">
        <v>82786043952</v>
      </c>
      <c r="O10" s="5">
        <v>60281860421</v>
      </c>
      <c r="Q10" s="5">
        <v>22504183531</v>
      </c>
    </row>
    <row r="11" spans="1:17" ht="24">
      <c r="A11" s="4" t="s">
        <v>36</v>
      </c>
      <c r="C11" s="5">
        <v>657430</v>
      </c>
      <c r="E11" s="5">
        <v>1868408795</v>
      </c>
      <c r="G11" s="5">
        <v>1976440009</v>
      </c>
      <c r="I11" s="5">
        <v>-108031214</v>
      </c>
      <c r="K11" s="5">
        <v>657430</v>
      </c>
      <c r="M11" s="5">
        <v>1868408795</v>
      </c>
      <c r="O11" s="5">
        <v>1449873512</v>
      </c>
      <c r="Q11" s="5">
        <v>418535283</v>
      </c>
    </row>
    <row r="12" spans="1:17" ht="24">
      <c r="A12" s="4" t="s">
        <v>56</v>
      </c>
      <c r="C12" s="5">
        <v>39479813</v>
      </c>
      <c r="E12" s="5">
        <v>203681073104</v>
      </c>
      <c r="G12" s="5">
        <v>195848593649</v>
      </c>
      <c r="I12" s="5">
        <v>7832479455</v>
      </c>
      <c r="K12" s="5">
        <v>39479813</v>
      </c>
      <c r="M12" s="5">
        <v>203681073104</v>
      </c>
      <c r="O12" s="5">
        <v>218921750721</v>
      </c>
      <c r="Q12" s="5">
        <v>-15240677617</v>
      </c>
    </row>
    <row r="13" spans="1:17" ht="24">
      <c r="A13" s="4" t="s">
        <v>60</v>
      </c>
      <c r="C13" s="5">
        <v>18092307</v>
      </c>
      <c r="E13" s="5">
        <v>210240649370</v>
      </c>
      <c r="G13" s="5">
        <v>171213942002</v>
      </c>
      <c r="I13" s="5">
        <v>39026707368</v>
      </c>
      <c r="K13" s="5">
        <v>18092307</v>
      </c>
      <c r="M13" s="5">
        <v>210240649370</v>
      </c>
      <c r="O13" s="5">
        <v>146831944686</v>
      </c>
      <c r="Q13" s="5">
        <v>63408704684</v>
      </c>
    </row>
    <row r="14" spans="1:17" ht="24">
      <c r="A14" s="4" t="s">
        <v>52</v>
      </c>
      <c r="C14" s="5">
        <v>15150332</v>
      </c>
      <c r="E14" s="5">
        <v>205571559710</v>
      </c>
      <c r="G14" s="5">
        <v>191866789063</v>
      </c>
      <c r="I14" s="5">
        <v>13704770647</v>
      </c>
      <c r="K14" s="5">
        <v>15150332</v>
      </c>
      <c r="M14" s="5">
        <v>205571559710</v>
      </c>
      <c r="O14" s="5">
        <v>165673042898</v>
      </c>
      <c r="Q14" s="5">
        <v>39898516812</v>
      </c>
    </row>
    <row r="15" spans="1:17" ht="24">
      <c r="A15" s="4" t="s">
        <v>42</v>
      </c>
      <c r="C15" s="5">
        <v>2475134</v>
      </c>
      <c r="E15" s="5">
        <v>22611139895</v>
      </c>
      <c r="G15" s="5">
        <v>21559384900</v>
      </c>
      <c r="I15" s="5">
        <v>1051754995</v>
      </c>
      <c r="K15" s="5">
        <v>2475134</v>
      </c>
      <c r="M15" s="5">
        <v>22611139895</v>
      </c>
      <c r="O15" s="5">
        <v>17225173747</v>
      </c>
      <c r="Q15" s="5">
        <v>5385966148</v>
      </c>
    </row>
    <row r="16" spans="1:17" ht="24">
      <c r="A16" s="4" t="s">
        <v>35</v>
      </c>
      <c r="C16" s="5">
        <v>183110900</v>
      </c>
      <c r="E16" s="5">
        <v>386249389887</v>
      </c>
      <c r="G16" s="5">
        <v>360402352487</v>
      </c>
      <c r="I16" s="5">
        <v>25847037400</v>
      </c>
      <c r="K16" s="5">
        <v>183110900</v>
      </c>
      <c r="M16" s="5">
        <v>386249389887</v>
      </c>
      <c r="O16" s="5">
        <v>301499289232</v>
      </c>
      <c r="Q16" s="5">
        <v>84750100655</v>
      </c>
    </row>
    <row r="17" spans="1:17" ht="24">
      <c r="A17" s="4" t="s">
        <v>38</v>
      </c>
      <c r="C17" s="5">
        <v>83523979</v>
      </c>
      <c r="E17" s="5">
        <v>235713685151</v>
      </c>
      <c r="G17" s="5">
        <v>199702897870</v>
      </c>
      <c r="I17" s="5">
        <v>36010787281</v>
      </c>
      <c r="K17" s="5">
        <v>83523979</v>
      </c>
      <c r="M17" s="5">
        <v>235713685151</v>
      </c>
      <c r="O17" s="5">
        <v>205510063962</v>
      </c>
      <c r="Q17" s="5">
        <v>30203621189</v>
      </c>
    </row>
    <row r="18" spans="1:17" ht="24">
      <c r="A18" s="4" t="s">
        <v>65</v>
      </c>
      <c r="C18" s="5">
        <v>35470959</v>
      </c>
      <c r="E18" s="5">
        <v>165474742584</v>
      </c>
      <c r="G18" s="5">
        <v>145371831494</v>
      </c>
      <c r="I18" s="5">
        <v>20102911090</v>
      </c>
      <c r="K18" s="5">
        <v>35470959</v>
      </c>
      <c r="M18" s="5">
        <v>165474742584</v>
      </c>
      <c r="O18" s="5">
        <v>149964043470</v>
      </c>
      <c r="Q18" s="5">
        <v>15510699114</v>
      </c>
    </row>
    <row r="19" spans="1:17" ht="24">
      <c r="A19" s="4" t="s">
        <v>58</v>
      </c>
      <c r="C19" s="5">
        <v>61697798</v>
      </c>
      <c r="E19" s="5">
        <v>224041032860</v>
      </c>
      <c r="G19" s="5">
        <v>241704273337</v>
      </c>
      <c r="I19" s="5">
        <v>-17663240477</v>
      </c>
      <c r="K19" s="5">
        <v>61697798</v>
      </c>
      <c r="M19" s="5">
        <v>224041032860</v>
      </c>
      <c r="O19" s="5">
        <v>244174447220</v>
      </c>
      <c r="Q19" s="5">
        <v>-20133414360</v>
      </c>
    </row>
    <row r="20" spans="1:17" ht="24">
      <c r="A20" s="4" t="s">
        <v>43</v>
      </c>
      <c r="C20" s="5">
        <v>14585865</v>
      </c>
      <c r="E20" s="5">
        <v>162244695165</v>
      </c>
      <c r="G20" s="5">
        <v>142257320649</v>
      </c>
      <c r="I20" s="5">
        <v>19987374516</v>
      </c>
      <c r="K20" s="5">
        <v>14585865</v>
      </c>
      <c r="M20" s="5">
        <v>162244695165</v>
      </c>
      <c r="O20" s="5">
        <v>151289469218</v>
      </c>
      <c r="Q20" s="5">
        <v>10955225947</v>
      </c>
    </row>
    <row r="21" spans="1:17" ht="24">
      <c r="A21" s="4" t="s">
        <v>53</v>
      </c>
      <c r="C21" s="5">
        <v>127207465</v>
      </c>
      <c r="E21" s="5">
        <v>373029212720</v>
      </c>
      <c r="G21" s="5">
        <v>409304499792</v>
      </c>
      <c r="I21" s="5">
        <v>-36275287072</v>
      </c>
      <c r="K21" s="5">
        <v>127207465</v>
      </c>
      <c r="M21" s="5">
        <v>373029212720</v>
      </c>
      <c r="O21" s="5">
        <v>420555213508</v>
      </c>
      <c r="Q21" s="5">
        <v>-47526000788</v>
      </c>
    </row>
    <row r="22" spans="1:17" ht="24">
      <c r="A22" s="4" t="s">
        <v>45</v>
      </c>
      <c r="C22" s="5">
        <v>703</v>
      </c>
      <c r="E22" s="5">
        <v>55989230</v>
      </c>
      <c r="G22" s="5">
        <v>46955118766</v>
      </c>
      <c r="I22" s="5">
        <v>-46899129536</v>
      </c>
      <c r="K22" s="5">
        <v>703</v>
      </c>
      <c r="M22" s="5">
        <v>55989230</v>
      </c>
      <c r="O22" s="5">
        <v>26324473</v>
      </c>
      <c r="Q22" s="5">
        <v>29664757</v>
      </c>
    </row>
    <row r="23" spans="1:17" ht="24">
      <c r="A23" s="4" t="s">
        <v>22</v>
      </c>
      <c r="C23" s="5">
        <v>103024060</v>
      </c>
      <c r="E23" s="5">
        <v>430331302874</v>
      </c>
      <c r="G23" s="5">
        <v>392624317104</v>
      </c>
      <c r="I23" s="5">
        <v>37706985770</v>
      </c>
      <c r="K23" s="5">
        <v>103024060</v>
      </c>
      <c r="M23" s="5">
        <v>430331302874</v>
      </c>
      <c r="O23" s="5">
        <v>343010846698</v>
      </c>
      <c r="Q23" s="5">
        <v>87320456176</v>
      </c>
    </row>
    <row r="24" spans="1:17" ht="24">
      <c r="A24" s="4" t="s">
        <v>26</v>
      </c>
      <c r="C24" s="5">
        <v>16869598</v>
      </c>
      <c r="E24" s="5">
        <v>140861480691</v>
      </c>
      <c r="G24" s="5">
        <v>147634277891</v>
      </c>
      <c r="I24" s="5">
        <v>-6772797200</v>
      </c>
      <c r="K24" s="5">
        <v>16869598</v>
      </c>
      <c r="M24" s="5">
        <v>140861480691</v>
      </c>
      <c r="O24" s="5">
        <v>91092196494</v>
      </c>
      <c r="Q24" s="5">
        <v>49769284197</v>
      </c>
    </row>
    <row r="25" spans="1:17" ht="24">
      <c r="A25" s="4" t="s">
        <v>71</v>
      </c>
      <c r="C25" s="5">
        <v>30000000</v>
      </c>
      <c r="E25" s="5">
        <v>61074432000</v>
      </c>
      <c r="G25" s="5">
        <v>61625580737</v>
      </c>
      <c r="I25" s="5">
        <v>-551148737</v>
      </c>
      <c r="K25" s="5">
        <v>30000000</v>
      </c>
      <c r="M25" s="5">
        <v>61074432000</v>
      </c>
      <c r="O25" s="5">
        <v>61625580737</v>
      </c>
      <c r="Q25" s="5">
        <v>-551148737</v>
      </c>
    </row>
    <row r="26" spans="1:17" ht="24">
      <c r="A26" s="4" t="s">
        <v>57</v>
      </c>
      <c r="C26" s="5">
        <v>157008335</v>
      </c>
      <c r="E26" s="5">
        <v>654262775625</v>
      </c>
      <c r="G26" s="5">
        <v>642188974238</v>
      </c>
      <c r="I26" s="5">
        <v>12073801387</v>
      </c>
      <c r="K26" s="5">
        <v>157008335</v>
      </c>
      <c r="M26" s="5">
        <v>654262775625</v>
      </c>
      <c r="O26" s="5">
        <v>538130738234</v>
      </c>
      <c r="Q26" s="5">
        <v>116132037391</v>
      </c>
    </row>
    <row r="27" spans="1:17" ht="24">
      <c r="A27" s="4" t="s">
        <v>66</v>
      </c>
      <c r="C27" s="5">
        <v>37431169</v>
      </c>
      <c r="E27" s="5">
        <v>253389568637</v>
      </c>
      <c r="G27" s="5">
        <v>276512251511</v>
      </c>
      <c r="I27" s="5">
        <v>-23122682874</v>
      </c>
      <c r="K27" s="5">
        <v>37431169</v>
      </c>
      <c r="M27" s="5">
        <v>253389568637</v>
      </c>
      <c r="O27" s="5">
        <v>212469639751</v>
      </c>
      <c r="Q27" s="5">
        <v>40919928886</v>
      </c>
    </row>
    <row r="28" spans="1:17" ht="24">
      <c r="A28" s="4" t="s">
        <v>44</v>
      </c>
      <c r="C28" s="5">
        <v>41180903</v>
      </c>
      <c r="E28" s="5">
        <v>439241956209</v>
      </c>
      <c r="G28" s="5">
        <v>444945278600</v>
      </c>
      <c r="I28" s="5">
        <v>-5703322391</v>
      </c>
      <c r="K28" s="5">
        <v>41180903</v>
      </c>
      <c r="M28" s="5">
        <v>439241956209</v>
      </c>
      <c r="O28" s="5">
        <v>382921808491</v>
      </c>
      <c r="Q28" s="5">
        <v>56320147718</v>
      </c>
    </row>
    <row r="29" spans="1:17" ht="24">
      <c r="A29" s="4" t="s">
        <v>21</v>
      </c>
      <c r="C29" s="5">
        <v>55356982</v>
      </c>
      <c r="E29" s="5">
        <v>244212524113</v>
      </c>
      <c r="G29" s="5">
        <v>216267966159</v>
      </c>
      <c r="I29" s="5">
        <v>27944557954</v>
      </c>
      <c r="K29" s="5">
        <v>55356982</v>
      </c>
      <c r="M29" s="5">
        <v>244212524113</v>
      </c>
      <c r="O29" s="5">
        <v>232644853481</v>
      </c>
      <c r="Q29" s="5">
        <v>11567670632</v>
      </c>
    </row>
    <row r="30" spans="1:17" ht="24">
      <c r="A30" s="4" t="s">
        <v>19</v>
      </c>
      <c r="C30" s="5">
        <v>73449302</v>
      </c>
      <c r="E30" s="5">
        <v>183114794861</v>
      </c>
      <c r="G30" s="5">
        <v>161735227995</v>
      </c>
      <c r="I30" s="5">
        <v>21379566866</v>
      </c>
      <c r="K30" s="5">
        <v>73449302</v>
      </c>
      <c r="M30" s="5">
        <v>183114794861</v>
      </c>
      <c r="O30" s="5">
        <v>94923237206</v>
      </c>
      <c r="Q30" s="5">
        <v>88191557655</v>
      </c>
    </row>
    <row r="31" spans="1:17" ht="24">
      <c r="A31" s="4" t="s">
        <v>49</v>
      </c>
      <c r="C31" s="5">
        <v>1500001</v>
      </c>
      <c r="E31" s="5">
        <v>7082610971</v>
      </c>
      <c r="G31" s="5">
        <v>6890262168</v>
      </c>
      <c r="I31" s="5">
        <v>192348803</v>
      </c>
      <c r="K31" s="5">
        <v>1500001</v>
      </c>
      <c r="M31" s="5">
        <v>7082610971</v>
      </c>
      <c r="O31" s="5">
        <v>3920058795</v>
      </c>
      <c r="Q31" s="5">
        <v>3162552176</v>
      </c>
    </row>
    <row r="32" spans="1:17" ht="24">
      <c r="A32" s="4" t="s">
        <v>34</v>
      </c>
      <c r="C32" s="5">
        <v>1496857</v>
      </c>
      <c r="E32" s="5">
        <v>49771950943</v>
      </c>
      <c r="G32" s="5">
        <v>49310686226</v>
      </c>
      <c r="I32" s="5">
        <v>461264717</v>
      </c>
      <c r="K32" s="5">
        <v>1496857</v>
      </c>
      <c r="M32" s="5">
        <v>49771950943</v>
      </c>
      <c r="O32" s="5">
        <v>34892443934</v>
      </c>
      <c r="Q32" s="5">
        <v>14879507009</v>
      </c>
    </row>
    <row r="33" spans="1:17" ht="24">
      <c r="A33" s="4" t="s">
        <v>68</v>
      </c>
      <c r="C33" s="5">
        <v>9990166</v>
      </c>
      <c r="E33" s="5">
        <v>214503649465</v>
      </c>
      <c r="G33" s="5">
        <v>188791770297</v>
      </c>
      <c r="I33" s="5">
        <v>25711879168</v>
      </c>
      <c r="K33" s="5">
        <v>9990166</v>
      </c>
      <c r="M33" s="5">
        <v>214503649465</v>
      </c>
      <c r="O33" s="5">
        <v>169385692461</v>
      </c>
      <c r="Q33" s="5">
        <v>45117957004</v>
      </c>
    </row>
    <row r="34" spans="1:17" ht="24">
      <c r="A34" s="4" t="s">
        <v>33</v>
      </c>
      <c r="C34" s="5">
        <v>16604268</v>
      </c>
      <c r="E34" s="5">
        <v>104974805770</v>
      </c>
      <c r="G34" s="5">
        <v>91605372959</v>
      </c>
      <c r="I34" s="5">
        <v>13369432811</v>
      </c>
      <c r="K34" s="5">
        <v>16604268</v>
      </c>
      <c r="M34" s="5">
        <v>104974805770</v>
      </c>
      <c r="O34" s="5">
        <v>59724897335</v>
      </c>
      <c r="Q34" s="5">
        <v>45249908435</v>
      </c>
    </row>
    <row r="35" spans="1:17" ht="24">
      <c r="A35" s="4" t="s">
        <v>27</v>
      </c>
      <c r="C35" s="5">
        <v>22503812</v>
      </c>
      <c r="E35" s="5">
        <v>46797860754</v>
      </c>
      <c r="G35" s="5">
        <v>42203613163</v>
      </c>
      <c r="I35" s="5">
        <v>4594247591</v>
      </c>
      <c r="K35" s="5">
        <v>22503812</v>
      </c>
      <c r="M35" s="5">
        <v>46797860754</v>
      </c>
      <c r="O35" s="5">
        <v>42635951390</v>
      </c>
      <c r="Q35" s="5">
        <v>4161909364</v>
      </c>
    </row>
    <row r="36" spans="1:17" ht="24">
      <c r="A36" s="4" t="s">
        <v>55</v>
      </c>
      <c r="C36" s="5">
        <v>42448354</v>
      </c>
      <c r="E36" s="5">
        <v>267943242964</v>
      </c>
      <c r="G36" s="5">
        <v>290861099596</v>
      </c>
      <c r="I36" s="5">
        <v>-22917856632</v>
      </c>
      <c r="K36" s="5">
        <v>42448354</v>
      </c>
      <c r="M36" s="5">
        <v>267943242964</v>
      </c>
      <c r="O36" s="5">
        <v>242069547427</v>
      </c>
      <c r="Q36" s="5">
        <v>25873695537</v>
      </c>
    </row>
    <row r="37" spans="1:17" ht="24">
      <c r="A37" s="4" t="s">
        <v>41</v>
      </c>
      <c r="C37" s="5">
        <v>6593372</v>
      </c>
      <c r="E37" s="5">
        <v>196951950169</v>
      </c>
      <c r="G37" s="5">
        <v>164377867229</v>
      </c>
      <c r="I37" s="5">
        <v>32574082940</v>
      </c>
      <c r="K37" s="5">
        <v>6593372</v>
      </c>
      <c r="M37" s="5">
        <v>196951950169</v>
      </c>
      <c r="O37" s="5">
        <v>172332810762</v>
      </c>
      <c r="Q37" s="5">
        <v>24619139407</v>
      </c>
    </row>
    <row r="38" spans="1:17" ht="24">
      <c r="A38" s="4" t="s">
        <v>29</v>
      </c>
      <c r="C38" s="5">
        <v>900001</v>
      </c>
      <c r="E38" s="5">
        <v>3460490704</v>
      </c>
      <c r="G38" s="5">
        <v>3114262705</v>
      </c>
      <c r="I38" s="5">
        <v>346227999</v>
      </c>
      <c r="K38" s="5">
        <v>900001</v>
      </c>
      <c r="M38" s="5">
        <v>3460490704</v>
      </c>
      <c r="O38" s="5">
        <v>3183491524</v>
      </c>
      <c r="Q38" s="5">
        <v>276999180</v>
      </c>
    </row>
    <row r="39" spans="1:17" ht="24">
      <c r="A39" s="4" t="s">
        <v>20</v>
      </c>
      <c r="C39" s="5">
        <v>88637500</v>
      </c>
      <c r="E39" s="5">
        <v>263096779128</v>
      </c>
      <c r="G39" s="5">
        <v>242214683799</v>
      </c>
      <c r="I39" s="5">
        <v>20882095329</v>
      </c>
      <c r="K39" s="5">
        <v>88637500</v>
      </c>
      <c r="M39" s="5">
        <v>263096779128</v>
      </c>
      <c r="O39" s="5">
        <v>153965786840</v>
      </c>
      <c r="Q39" s="5">
        <v>109130992288</v>
      </c>
    </row>
    <row r="40" spans="1:17" ht="24">
      <c r="A40" s="4" t="s">
        <v>37</v>
      </c>
      <c r="C40" s="5">
        <v>6252000</v>
      </c>
      <c r="E40" s="5">
        <v>49966996824</v>
      </c>
      <c r="G40" s="5">
        <v>45305896374</v>
      </c>
      <c r="I40" s="5">
        <v>4661100450</v>
      </c>
      <c r="K40" s="5">
        <v>6252000</v>
      </c>
      <c r="M40" s="5">
        <v>49966996824</v>
      </c>
      <c r="O40" s="5">
        <v>39463983810</v>
      </c>
      <c r="Q40" s="5">
        <v>10503013014</v>
      </c>
    </row>
    <row r="41" spans="1:17" ht="24">
      <c r="A41" s="4" t="s">
        <v>39</v>
      </c>
      <c r="C41" s="5">
        <v>782348821</v>
      </c>
      <c r="E41" s="5">
        <v>1278528682026</v>
      </c>
      <c r="G41" s="5">
        <v>1354187171045</v>
      </c>
      <c r="I41" s="5">
        <v>-75658489019</v>
      </c>
      <c r="K41" s="5">
        <v>782348821</v>
      </c>
      <c r="M41" s="5">
        <v>1278528682026</v>
      </c>
      <c r="O41" s="5">
        <v>1043198274431</v>
      </c>
      <c r="Q41" s="5">
        <v>235330407595</v>
      </c>
    </row>
    <row r="42" spans="1:17" ht="24">
      <c r="A42" s="4" t="s">
        <v>47</v>
      </c>
      <c r="C42" s="5">
        <v>405064</v>
      </c>
      <c r="E42" s="5">
        <v>3533625196856</v>
      </c>
      <c r="G42" s="5">
        <v>3409983591521</v>
      </c>
      <c r="I42" s="5">
        <v>123641605335</v>
      </c>
      <c r="K42" s="5">
        <v>405064</v>
      </c>
      <c r="M42" s="5">
        <v>3533625196856</v>
      </c>
      <c r="O42" s="5">
        <v>3256360511835</v>
      </c>
      <c r="Q42" s="5">
        <v>277264685021</v>
      </c>
    </row>
    <row r="43" spans="1:17" ht="24">
      <c r="A43" s="4" t="s">
        <v>23</v>
      </c>
      <c r="C43" s="5">
        <v>1458946</v>
      </c>
      <c r="E43" s="5">
        <v>407684070415</v>
      </c>
      <c r="G43" s="5">
        <v>434600993850</v>
      </c>
      <c r="I43" s="5">
        <v>-26916923435</v>
      </c>
      <c r="K43" s="5">
        <v>1458946</v>
      </c>
      <c r="M43" s="5">
        <v>407684070415</v>
      </c>
      <c r="O43" s="5">
        <v>308748397237</v>
      </c>
      <c r="Q43" s="5">
        <v>98935673178</v>
      </c>
    </row>
    <row r="44" spans="1:17" ht="24">
      <c r="A44" s="4" t="s">
        <v>25</v>
      </c>
      <c r="C44" s="5">
        <v>2288216</v>
      </c>
      <c r="E44" s="5">
        <v>138864398058</v>
      </c>
      <c r="G44" s="5">
        <v>143004172087</v>
      </c>
      <c r="I44" s="5">
        <v>-4139774029</v>
      </c>
      <c r="K44" s="5">
        <v>2288216</v>
      </c>
      <c r="M44" s="5">
        <v>138864398058</v>
      </c>
      <c r="O44" s="5">
        <v>147628683715</v>
      </c>
      <c r="Q44" s="5">
        <v>-8764285657</v>
      </c>
    </row>
    <row r="45" spans="1:17" ht="24">
      <c r="A45" s="4" t="s">
        <v>28</v>
      </c>
      <c r="C45" s="5">
        <v>503313</v>
      </c>
      <c r="E45" s="5">
        <v>27717633135</v>
      </c>
      <c r="G45" s="5">
        <v>27889165732</v>
      </c>
      <c r="I45" s="5">
        <v>-171532597</v>
      </c>
      <c r="K45" s="5">
        <v>503313</v>
      </c>
      <c r="M45" s="5">
        <v>27717633135</v>
      </c>
      <c r="O45" s="5">
        <v>24651808089</v>
      </c>
      <c r="Q45" s="5">
        <v>3065825046</v>
      </c>
    </row>
    <row r="46" spans="1:17" ht="24">
      <c r="A46" s="4" t="s">
        <v>54</v>
      </c>
      <c r="C46" s="5">
        <v>46906056</v>
      </c>
      <c r="E46" s="5">
        <v>157459260692</v>
      </c>
      <c r="G46" s="5">
        <v>178775624393</v>
      </c>
      <c r="I46" s="5">
        <v>-21316363701</v>
      </c>
      <c r="K46" s="5">
        <v>46906056</v>
      </c>
      <c r="M46" s="5">
        <v>157459260692</v>
      </c>
      <c r="O46" s="5">
        <v>194651736254</v>
      </c>
      <c r="Q46" s="5">
        <v>-37192475562</v>
      </c>
    </row>
    <row r="47" spans="1:17" ht="24">
      <c r="A47" s="4" t="s">
        <v>64</v>
      </c>
      <c r="C47" s="5">
        <v>999999</v>
      </c>
      <c r="E47" s="5">
        <v>5914591585</v>
      </c>
      <c r="G47" s="5">
        <v>4593330430</v>
      </c>
      <c r="I47" s="5">
        <v>1321261155</v>
      </c>
      <c r="K47" s="5">
        <v>999999</v>
      </c>
      <c r="M47" s="5">
        <v>5914591585</v>
      </c>
      <c r="O47" s="5">
        <v>3213649639</v>
      </c>
      <c r="Q47" s="5">
        <v>2700941946</v>
      </c>
    </row>
    <row r="48" spans="1:17" ht="24">
      <c r="A48" s="4" t="s">
        <v>63</v>
      </c>
      <c r="C48" s="5">
        <v>124226476</v>
      </c>
      <c r="E48" s="5">
        <v>296616562979</v>
      </c>
      <c r="G48" s="5">
        <v>269010484192</v>
      </c>
      <c r="I48" s="5">
        <v>27606078787</v>
      </c>
      <c r="K48" s="5">
        <v>124226476</v>
      </c>
      <c r="M48" s="5">
        <v>296616562979</v>
      </c>
      <c r="O48" s="5">
        <v>305733503394</v>
      </c>
      <c r="Q48" s="5">
        <v>-9116940415</v>
      </c>
    </row>
    <row r="49" spans="1:17" ht="24">
      <c r="A49" s="4" t="s">
        <v>61</v>
      </c>
      <c r="C49" s="5">
        <v>20432872</v>
      </c>
      <c r="E49" s="5">
        <v>360119285377</v>
      </c>
      <c r="G49" s="5">
        <v>278081179651</v>
      </c>
      <c r="I49" s="5">
        <v>82038105726</v>
      </c>
      <c r="K49" s="5">
        <v>20432872</v>
      </c>
      <c r="M49" s="5">
        <v>360119285377</v>
      </c>
      <c r="O49" s="5">
        <v>339150009498</v>
      </c>
      <c r="Q49" s="5">
        <v>20969275879</v>
      </c>
    </row>
    <row r="50" spans="1:17" ht="24">
      <c r="A50" s="4" t="s">
        <v>59</v>
      </c>
      <c r="C50" s="5">
        <v>126705747</v>
      </c>
      <c r="E50" s="5">
        <v>168145716820</v>
      </c>
      <c r="G50" s="5">
        <v>133343819016</v>
      </c>
      <c r="I50" s="5">
        <v>34801897804</v>
      </c>
      <c r="K50" s="5">
        <v>126705747</v>
      </c>
      <c r="M50" s="5">
        <v>168145716820</v>
      </c>
      <c r="O50" s="5">
        <v>178532222131</v>
      </c>
      <c r="Q50" s="5">
        <v>-10386505311</v>
      </c>
    </row>
    <row r="51" spans="1:17" ht="24">
      <c r="A51" s="4" t="s">
        <v>50</v>
      </c>
      <c r="C51" s="5">
        <v>16821402</v>
      </c>
      <c r="E51" s="5">
        <v>421544342530</v>
      </c>
      <c r="G51" s="5">
        <v>430946032755</v>
      </c>
      <c r="I51" s="5">
        <v>-9401690225</v>
      </c>
      <c r="K51" s="5">
        <v>16821402</v>
      </c>
      <c r="M51" s="5">
        <v>421544342530</v>
      </c>
      <c r="O51" s="5">
        <v>363807826555</v>
      </c>
      <c r="Q51" s="5">
        <v>57736515975</v>
      </c>
    </row>
    <row r="52" spans="1:17" ht="24">
      <c r="A52" s="4" t="s">
        <v>18</v>
      </c>
      <c r="C52" s="5">
        <v>260134573</v>
      </c>
      <c r="E52" s="5">
        <v>1122008004969</v>
      </c>
      <c r="G52" s="5">
        <v>1019725216762</v>
      </c>
      <c r="I52" s="5">
        <v>102282788207</v>
      </c>
      <c r="K52" s="5">
        <v>260134573</v>
      </c>
      <c r="M52" s="5">
        <v>1122008004969</v>
      </c>
      <c r="O52" s="5">
        <v>711282711100</v>
      </c>
      <c r="Q52" s="5">
        <v>410725293869</v>
      </c>
    </row>
    <row r="53" spans="1:17" ht="24">
      <c r="A53" s="4" t="s">
        <v>70</v>
      </c>
      <c r="C53" s="5">
        <v>22676829</v>
      </c>
      <c r="E53" s="5">
        <v>104594424664</v>
      </c>
      <c r="G53" s="5">
        <v>99508281618</v>
      </c>
      <c r="I53" s="5">
        <v>5086143046</v>
      </c>
      <c r="K53" s="5">
        <v>22676829</v>
      </c>
      <c r="M53" s="5">
        <v>104594424664</v>
      </c>
      <c r="O53" s="5">
        <v>82094411107</v>
      </c>
      <c r="Q53" s="5">
        <v>22500013557</v>
      </c>
    </row>
    <row r="54" spans="1:17" ht="24">
      <c r="A54" s="4" t="s">
        <v>51</v>
      </c>
      <c r="C54" s="5">
        <v>171649086</v>
      </c>
      <c r="E54" s="5">
        <v>203217678760</v>
      </c>
      <c r="G54" s="5">
        <v>203900189856</v>
      </c>
      <c r="I54" s="5">
        <v>-682511096</v>
      </c>
      <c r="K54" s="5">
        <v>171649086</v>
      </c>
      <c r="M54" s="5">
        <v>203217678760</v>
      </c>
      <c r="O54" s="5">
        <v>212130412966</v>
      </c>
      <c r="Q54" s="5">
        <v>-8912734206</v>
      </c>
    </row>
    <row r="55" spans="1:17" ht="24">
      <c r="A55" s="4" t="s">
        <v>164</v>
      </c>
      <c r="C55" s="5"/>
      <c r="E55" s="5">
        <v>0</v>
      </c>
      <c r="G55" s="5">
        <v>0</v>
      </c>
      <c r="I55" s="5">
        <v>9297605250</v>
      </c>
      <c r="K55" s="5"/>
      <c r="M55" s="5">
        <v>0</v>
      </c>
      <c r="O55" s="5">
        <v>0</v>
      </c>
      <c r="Q55" s="5">
        <v>-13785661500</v>
      </c>
    </row>
    <row r="56" spans="1:17" ht="24">
      <c r="A56" s="4" t="s">
        <v>165</v>
      </c>
      <c r="C56" s="5"/>
      <c r="E56" s="5">
        <v>0</v>
      </c>
      <c r="G56" s="5">
        <v>0</v>
      </c>
      <c r="I56" s="5">
        <v>36731539192</v>
      </c>
      <c r="K56" s="5"/>
      <c r="M56" s="5">
        <v>0</v>
      </c>
      <c r="O56" s="5">
        <v>0</v>
      </c>
      <c r="Q56" s="5">
        <v>-22033505800</v>
      </c>
    </row>
    <row r="57" spans="1:17" ht="24">
      <c r="A57" s="4" t="s">
        <v>166</v>
      </c>
      <c r="C57" s="5"/>
      <c r="E57" s="5">
        <v>0</v>
      </c>
      <c r="G57" s="5">
        <v>0</v>
      </c>
      <c r="I57" s="5">
        <v>1414563000</v>
      </c>
      <c r="K57" s="5"/>
      <c r="M57" s="5">
        <v>0</v>
      </c>
      <c r="O57" s="5">
        <v>0</v>
      </c>
      <c r="Q57" s="5">
        <v>1414563000</v>
      </c>
    </row>
    <row r="58" spans="1:17" ht="24.75" thickBot="1">
      <c r="A58" s="4" t="s">
        <v>167</v>
      </c>
      <c r="C58" s="5"/>
      <c r="E58" s="5">
        <v>0</v>
      </c>
      <c r="G58" s="5">
        <v>0</v>
      </c>
      <c r="I58" s="5">
        <v>112804639745</v>
      </c>
      <c r="K58" s="5"/>
      <c r="M58" s="5">
        <v>0</v>
      </c>
      <c r="O58" s="5">
        <v>0</v>
      </c>
      <c r="Q58" s="5">
        <v>0</v>
      </c>
    </row>
    <row r="59" spans="1:17" ht="24.75" thickBot="1">
      <c r="A59" s="4" t="s">
        <v>72</v>
      </c>
      <c r="C59" s="3" t="s">
        <v>72</v>
      </c>
      <c r="E59" s="6">
        <f>SUM(E8:E58)</f>
        <v>14505706466953</v>
      </c>
      <c r="G59" s="6">
        <f>SUM(G8:G58)</f>
        <v>14006704600722</v>
      </c>
      <c r="I59" s="6">
        <f>SUM(I8:I58)</f>
        <v>659250213418</v>
      </c>
      <c r="K59" s="3" t="s">
        <v>72</v>
      </c>
      <c r="M59" s="6">
        <f>SUM(M8:M58)</f>
        <v>14505706466953</v>
      </c>
      <c r="O59" s="6">
        <f>SUM(O8:O58)</f>
        <v>12526515649026</v>
      </c>
      <c r="Q59" s="6">
        <f>SUM(Q8:Q58)</f>
        <v>1944786213627</v>
      </c>
    </row>
    <row r="60" spans="1:17" ht="23.25" thickTop="1"/>
    <row r="61" spans="1:17">
      <c r="I61" s="5"/>
    </row>
    <row r="62" spans="1:17">
      <c r="I62" s="5"/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 درآمدها</vt:lpstr>
      <vt:lpstr>درآمد سرمایه‌گذاری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Gadari, Yasin</cp:lastModifiedBy>
  <dcterms:modified xsi:type="dcterms:W3CDTF">2025-05-25T12:42:15Z</dcterms:modified>
</cp:coreProperties>
</file>